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kat.sharepoint.com/sites/org_4998/Delte dokumenter/Publikationer/Skatteøkonomisk Redegørelse 2024/Factbook/Med afrundinger rigtig/"/>
    </mc:Choice>
  </mc:AlternateContent>
  <xr:revisionPtr revIDLastSave="42" documentId="8_{C5B12572-216E-496D-BAF3-604BC8B4382A}" xr6:coauthVersionLast="47" xr6:coauthVersionMax="47" xr10:uidLastSave="{D109FDE8-534D-42E0-92AE-27C7974B4673}"/>
  <bookViews>
    <workbookView xWindow="-108" yWindow="-108" windowWidth="23256" windowHeight="12456" tabRatio="757" xr2:uid="{FDB5B88C-93B2-497A-9B83-12DD7671F745}"/>
  </bookViews>
  <sheets>
    <sheet name="Forside" sheetId="1" r:id="rId1"/>
    <sheet name="Figur 1.2" sheetId="11" r:id="rId2"/>
    <sheet name="Figur 1.3" sheetId="37" r:id="rId3"/>
    <sheet name="Figur 1.4" sheetId="36" r:id="rId4"/>
    <sheet name="Figur 1.5" sheetId="23" r:id="rId5"/>
    <sheet name="Figur 1.6" sheetId="28" r:id="rId6"/>
    <sheet name="Figur 1.7" sheetId="29" r:id="rId7"/>
    <sheet name="Figur 1.9" sheetId="31" r:id="rId8"/>
    <sheet name="Figur 1.10" sheetId="32" r:id="rId9"/>
    <sheet name="Figur 1.11" sheetId="34" r:id="rId10"/>
    <sheet name="Figur 1.12" sheetId="35" r:id="rId11"/>
  </sheets>
  <definedNames>
    <definedName name="SdCt05626d8baaf14d47af7c8050f5f384c7_0" comment="sc㞂⃲ˡ⁜ꁢҰᎁ鰠┃_xd81d_혊쀻棡!Ⰱ뀄혉逕쁓żơ_x0019_䔊恥_x000e_Č̘澝蠀뉃鎉蕤풙Ꟃ_x001a_蚈衅ಬꐀब줐˲℈훕ݒ梜䀋ࡠƸ沾ꀀꀫȈᄀÀྠӀૂഩ쓀٢䰍 ꖂᩀథ䅥ꀍⓀ৪᷋쪈銡擪ᴐເ釉限Ⓤៅ䢋䇍ꢊ袀ѩ䟓ཌ촡蓞鴡䔅耋斠奄婊兓׃쓃势冨_xd9e2_䘙ᬙ툍_xdbdf__xd83c_㎦㤽㝈쫂쒔⺍菂釠똇ᔖ謶拉躂億蓇⁑⣠朵چꩅ팡挊⎎撰_xd988_⎂뫹ﱃ☰䖫烪풸ꥥ靇▴⬠䫥䪱퓧卄뤩쵃ꭎ映ƥࡩ⭻貦㌹ꬃ袲뢙嘐ට❭쯚唓댼鰪堳_xdaf7_䞌깐ꤛ뱕役꿃蒃䁁똌疡ୂภ饍낱ℒ侉_x0001_ץ㫉萝∓겶剋⴬챆⧽醋䘴։욒㈄謪撗贬曙༎摳娮곪῭ﭳФ㰣ేꬱ焻廏⎛☯䁡⽈叄묕椪줳敲헆릳沬蒄电ပꀂ䡀顇뻭灷" localSheetId="8">'Figur 1.10'!$B$5:$B$5</definedName>
    <definedName name="SdCt05626d8baaf14d47af7c8050f5f384c7_0" comment="sc㞂⃲ˡ⁜ꁢҰᎁ鰠┃_xd81d_혊쀻棡!Ⰱ뀄혉逕쁓żơ_x0019_䔊恥_x000e_Č̘澝蠀뉃鎉蕤풙Ꟃ_x001a_蚈衅ಬꐀब줐˲℈훕ݒ梜䀋ࡠƸ沾ꀀꀫȈᄀÀྠӀૂഩ쓀٢䰍 ꖂᩀథ䅥ꀍⓀ৪᷋쪈銡擪ᴐເ釉限Ⓤៅ䢋䇍ꢊ袀ѩ䟓ཌ촡蓞鴡䔅耋斠奄婊兓׃쓃势冨_xd9e2_䘙ᬙ툍_xdbdf__xd83c_㎦㤽㝈쫂쒔⺍菂釠똇ᔖ謶拉躂億蓇⁑⣠朵چꩅ팡挊⎎撰_xd988_⎂뫹ﱃ☰䖫烪풸ꥥ靇▴⬠䫥䪱퓧卄뤩쵃ꭎ映ƥࡩ⭻貦㌹ꬃ袲뢙嘐ට❭쯚唓댼鰪堳_xdaf7_䞌깐ꤛ뱕役꿃蒃䁁똌疡ୂภ饍낱ℒ侉_x0001_ץ㫉萝∓겶剋⴬챆⧽醋䘴։욒㈄謪撗贬曙༎摳娮곪῭ﭳФ㰣ేꬱ焻廏⎛☯䁡⽈叄묕椪줳敲헆릳沬蒄电ပꀂ䡀顇뻭灷" localSheetId="9">'Figur 1.11'!$B$5:$B$5</definedName>
    <definedName name="SdCt05626d8baaf14d47af7c8050f5f384c7_0" comment="sc㞂⃲ˡ⁜ꁢҰᎁ鰠┃_xd81d_혊쀻棡!Ⰱ뀄혉逕쁓żơ_x0019_䔊恥_x000e_Č̘澝蠀뉃鎉蕤풙Ꟃ_x001a_蚈衅ಬꐀब줐˲℈훕ݒ梜䀋ࡠƸ沾ꀀꀫȈᄀÀྠӀૂഩ쓀٢䰍 ꖂᩀథ䅥ꀍⓀ৪᷋쪈銡擪ᴐເ釉限Ⓤៅ䢋䇍ꢊ袀ѩ䟓ཌ촡蓞鴡䔅耋斠奄婊兓׃쓃势冨_xd9e2_䘙ᬙ툍_xdbdf__xd83c_㎦㤽㝈쫂쒔⺍菂釠똇ᔖ謶拉躂億蓇⁑⣠朵چꩅ팡挊⎎撰_xd988_⎂뫹ﱃ☰䖫烪풸ꥥ靇▴⬠䫥䪱퓧卄뤩쵃ꭎ映ƥࡩ⭻貦㌹ꬃ袲뢙嘐ට❭쯚唓댼鰪堳_xdaf7_䞌깐ꤛ뱕役꿃蒃䁁똌疡ୂภ饍낱ℒ侉_x0001_ץ㫉萝∓겶剋⴬챆⧽醋䘴։욒㈄謪撗贬曙༎摳娮곪῭ﭳФ㰣ేꬱ焻廏⎛☯䁡⽈叄묕椪줳敲헆릳沬蒄电ပꀂ䡀顇뻭灷" localSheetId="10">'Figur 1.12'!$B$5:$B$5</definedName>
    <definedName name="SdCt05626d8baaf14d47af7c8050f5f384c7_0" comment="sc㞂⃲ˡ⁜ꁢҰᎁ鰠┃_xd81d_혊쀻棡!Ⰱ뀄혉逕쁓żơ_x0019_䔊恥_x000e_Č̘澝蠀뉃鎉蕤풙Ꟃ_x001a_蚈衅ಬꐀब줐˲℈훕ݒ梜䀋ࡠƸ沾ꀀꀫȈᄀÀྠӀૂഩ쓀٢䰍 ꖂᩀథ䅥ꀍⓀ৪᷋쪈銡擪ᴐເ釉限Ⓤៅ䢋䇍ꢊ袀ѩ䟓ཌ촡蓞鴡䔅耋斠奄婊兓׃쓃势冨_xd9e2_䘙ᬙ툍_xdbdf__xd83c_㎦㤽㝈쫂쒔⺍菂釠똇ᔖ謶拉躂億蓇⁑⣠朵چꩅ팡挊⎎撰_xd988_⎂뫹ﱃ☰䖫烪풸ꥥ靇▴⬠䫥䪱퓧卄뤩쵃ꭎ映ƥࡩ⭻貦㌹ꬃ袲뢙嘐ට❭쯚唓댼鰪堳_xdaf7_䞌깐ꤛ뱕役꿃蒃䁁똌疡ୂภ饍낱ℒ侉_x0001_ץ㫉萝∓겶剋⴬챆⧽醋䘴։욒㈄謪撗贬曙༎摳娮곪῭ﭳФ㰣ేꬱ焻廏⎛☯䁡⽈叄묕椪줳敲헆릳沬蒄电ပꀂ䡀顇뻭灷" localSheetId="1">'Figur 1.2'!$B$5:$C$5</definedName>
    <definedName name="SdCt05626d8baaf14d47af7c8050f5f384c7_0" comment="sc㞂⃲ˡ⁜ꁢҰᎁ鰠┃_xd81d_혊쀻棡!Ⰱ뀄혉逕쁓żơ_x0019_䔊恥_x000e_Č̘澝蠀뉃鎉蕤풙Ꟃ_x001a_蚈衅ಬꐀब줐˲℈훕ݒ梜䀋ࡠƸ沾ꀀꀫȈᄀÀྠӀૂഩ쓀٢䰍 ꖂᩀథ䅥ꀍⓀ৪᷋쪈銡擪ᴐເ釉限Ⓤៅ䢋䇍ꢊ袀ѩ䟓ཌ촡蓞鴡䔅耋斠奄婊兓׃쓃势冨_xd9e2_䘙ᬙ툍_xdbdf__xd83c_㎦㤽㝈쫂쒔⺍菂釠똇ᔖ謶拉躂億蓇⁑⣠朵چꩅ팡挊⎎撰_xd988_⎂뫹ﱃ☰䖫烪풸ꥥ靇▴⬠䫥䪱퓧卄뤩쵃ꭎ映ƥࡩ⭻貦㌹ꬃ袲뢙嘐ට❭쯚唓댼鰪堳_xdaf7_䞌깐ꤛ뱕役꿃蒃䁁똌疡ୂภ饍낱ℒ侉_x0001_ץ㫉萝∓겶剋⴬챆⧽醋䘴։욒㈄謪撗贬曙༎摳娮곪῭ﭳФ㰣ేꬱ焻廏⎛☯䁡⽈叄묕椪줳敲헆릳沬蒄电ပꀂ䡀顇뻭灷" localSheetId="3">'Figur 1.4'!$B$5:$C$5</definedName>
    <definedName name="SdCt05626d8baaf14d47af7c8050f5f384c7_0" comment="sc㞂⃲ˡ⁜ꁢҰᎁ鰠┃_xd81d_혊쀻棡!Ⰱ뀄혉逕쁓żơ_x0019_䔊恥_x000e_Č̘澝蠀뉃鎉蕤풙Ꟃ_x001a_蚈衅ಬꐀब줐˲℈훕ݒ梜䀋ࡠƸ沾ꀀꀫȈᄀÀྠӀૂഩ쓀٢䰍 ꖂᩀథ䅥ꀍⓀ৪᷋쪈銡擪ᴐເ釉限Ⓤៅ䢋䇍ꢊ袀ѩ䟓ཌ촡蓞鴡䔅耋斠奄婊兓׃쓃势冨_xd9e2_䘙ᬙ툍_xdbdf__xd83c_㎦㤽㝈쫂쒔⺍菂釠똇ᔖ謶拉躂億蓇⁑⣠朵چꩅ팡挊⎎撰_xd988_⎂뫹ﱃ☰䖫烪풸ꥥ靇▴⬠䫥䪱퓧卄뤩쵃ꭎ映ƥࡩ⭻貦㌹ꬃ袲뢙嘐ට❭쯚唓댼鰪堳_xdaf7_䞌깐ꤛ뱕役꿃蒃䁁똌疡ୂภ饍낱ℒ侉_x0001_ץ㫉萝∓겶剋⴬챆⧽醋䘴։욒㈄謪撗贬曙༎摳娮곪῭ﭳФ㰣ేꬱ焻廏⎛☯䁡⽈叄묕椪줳敲헆릳沬蒄电ပꀂ䡀顇뻭灷" localSheetId="4">'Figur 1.5'!$B$5:$B$5</definedName>
    <definedName name="SdCt05626d8baaf14d47af7c8050f5f384c7_0" comment="sc㞂⃲ˡ⁜ꁢҰᎁ鰠┃_xd81d_혊쀻棡!Ⰱ뀄혉逕쁓żơ_x0019_䔊恥_x000e_Č̘澝蠀뉃鎉蕤풙Ꟃ_x001a_蚈衅ಬꐀब줐˲℈훕ݒ梜䀋ࡠƸ沾ꀀꀫȈᄀÀྠӀૂഩ쓀٢䰍 ꖂᩀథ䅥ꀍⓀ৪᷋쪈銡擪ᴐເ釉限Ⓤៅ䢋䇍ꢊ袀ѩ䟓ཌ촡蓞鴡䔅耋斠奄婊兓׃쓃势冨_xd9e2_䘙ᬙ툍_xdbdf__xd83c_㎦㤽㝈쫂쒔⺍菂釠똇ᔖ謶拉躂億蓇⁑⣠朵چꩅ팡挊⎎撰_xd988_⎂뫹ﱃ☰䖫烪풸ꥥ靇▴⬠䫥䪱퓧卄뤩쵃ꭎ映ƥࡩ⭻貦㌹ꬃ袲뢙嘐ට❭쯚唓댼鰪堳_xdaf7_䞌깐ꤛ뱕役꿃蒃䁁똌疡ୂภ饍낱ℒ侉_x0001_ץ㫉萝∓겶剋⴬챆⧽醋䘴։욒㈄謪撗贬曙༎摳娮곪῭ﭳФ㰣ేꬱ焻廏⎛☯䁡⽈叄묕椪줳敲헆릳沬蒄电ပꀂ䡀顇뻭灷" localSheetId="5">'Figur 1.6'!$B$5:$B$5</definedName>
    <definedName name="SdCt05626d8baaf14d47af7c8050f5f384c7_0" comment="sc㞂⃲ˡ⁜ꁢҰᎁ鰠┃_xd81d_혊쀻棡!Ⰱ뀄혉逕쁓żơ_x0019_䔊恥_x000e_Č̘澝蠀뉃鎉蕤풙Ꟃ_x001a_蚈衅ಬꐀब줐˲℈훕ݒ梜䀋ࡠƸ沾ꀀꀫȈᄀÀྠӀૂഩ쓀٢䰍 ꖂᩀథ䅥ꀍⓀ৪᷋쪈銡擪ᴐເ釉限Ⓤៅ䢋䇍ꢊ袀ѩ䟓ཌ촡蓞鴡䔅耋斠奄婊兓׃쓃势冨_xd9e2_䘙ᬙ툍_xdbdf__xd83c_㎦㤽㝈쫂쒔⺍菂釠똇ᔖ謶拉躂億蓇⁑⣠朵چꩅ팡挊⎎撰_xd988_⎂뫹ﱃ☰䖫烪풸ꥥ靇▴⬠䫥䪱퓧卄뤩쵃ꭎ映ƥࡩ⭻貦㌹ꬃ袲뢙嘐ට❭쯚唓댼鰪堳_xdaf7_䞌깐ꤛ뱕役꿃蒃䁁똌疡ୂภ饍낱ℒ侉_x0001_ץ㫉萝∓겶剋⴬챆⧽醋䘴։욒㈄謪撗贬曙༎摳娮곪῭ﭳФ㰣ేꬱ焻廏⎛☯䁡⽈叄묕椪줳敲헆릳沬蒄电ပꀂ䡀顇뻭灷" localSheetId="6">'Figur 1.7'!$B$5:$B$5</definedName>
    <definedName name="SdCt05626d8baaf14d47af7c8050f5f384c7_0" comment="sc㞂⃲ˡ⁜ꁢҰᎁ鰠┃_xd81d_혊쀻棡!Ⰱ뀄혉逕쁓żơ_x0019_䔊恥_x000e_Č̘澝蠀뉃鎉蕤풙Ꟃ_x001a_蚈衅ಬꐀब줐˲℈훕ݒ梜䀋ࡠƸ沾ꀀꀫȈᄀÀྠӀૂഩ쓀٢䰍 ꖂᩀథ䅥ꀍⓀ৪᷋쪈銡擪ᴐເ釉限Ⓤៅ䢋䇍ꢊ袀ѩ䟓ཌ촡蓞鴡䔅耋斠奄婊兓׃쓃势冨_xd9e2_䘙ᬙ툍_xdbdf__xd83c_㎦㤽㝈쫂쒔⺍菂釠똇ᔖ謶拉躂億蓇⁑⣠朵چꩅ팡挊⎎撰_xd988_⎂뫹ﱃ☰䖫烪풸ꥥ靇▴⬠䫥䪱퓧卄뤩쵃ꭎ映ƥࡩ⭻貦㌹ꬃ袲뢙嘐ට❭쯚唓댼鰪堳_xdaf7_䞌깐ꤛ뱕役꿃蒃䁁똌疡ୂภ饍낱ℒ侉_x0001_ץ㫉萝∓겶剋⴬챆⧽醋䘴։욒㈄謪撗贬曙༎摳娮곪῭ﭳФ㰣ేꬱ焻廏⎛☯䁡⽈叄묕椪줳敲헆릳沬蒄电ပꀂ䡀顇뻭灷" localSheetId="7">'Figur 1.9'!$B$5:$B$5</definedName>
    <definedName name="SdCt05626d8baaf14d47af7c8050f5f384c7_1" localSheetId="8">'Figur 1.10'!$B$5:$B$5</definedName>
    <definedName name="SdCt05626d8baaf14d47af7c8050f5f384c7_1" localSheetId="9">'Figur 1.11'!$B$5:$B$5</definedName>
    <definedName name="SdCt05626d8baaf14d47af7c8050f5f384c7_1" localSheetId="10">'Figur 1.12'!$B$5:$B$5</definedName>
    <definedName name="SdCt05626d8baaf14d47af7c8050f5f384c7_1" localSheetId="1">'Figur 1.2'!$B$5:$C$5</definedName>
    <definedName name="SdCt05626d8baaf14d47af7c8050f5f384c7_1" localSheetId="3">'Figur 1.4'!$B$5:$C$5</definedName>
    <definedName name="SdCt05626d8baaf14d47af7c8050f5f384c7_1" localSheetId="4">'Figur 1.5'!$B$5:$B$5</definedName>
    <definedName name="SdCt05626d8baaf14d47af7c8050f5f384c7_1" localSheetId="5">'Figur 1.6'!$B$5:$B$5</definedName>
    <definedName name="SdCt05626d8baaf14d47af7c8050f5f384c7_1" localSheetId="6">'Figur 1.7'!$B$5:$B$5</definedName>
    <definedName name="SdCt05626d8baaf14d47af7c8050f5f384c7_1" localSheetId="7">'Figur 1.9'!$B$5:$B$5</definedName>
    <definedName name="SdCt23e606b0cb24446982a8ee6aa1d7c76a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1">'Figur 1.2'!#REF!</definedName>
    <definedName name="SdCt23e606b0cb24446982a8ee6aa1d7c76a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3">'Figur 1.4'!#REF!</definedName>
    <definedName name="SdCt23e606b0cb24446982a8ee6aa1d7c76a_1" comment="sc⯖⯆罀䔈␘ካ콸ﻠ律碾ᡇ䊸侮浺_xde3e_୩஄聱ആ뺙ԫ颀✵⩊젔꼋˴約萀" localSheetId="1">'Figur 1.2'!#REF!</definedName>
    <definedName name="SdCt23e606b0cb24446982a8ee6aa1d7c76a_1" comment="sc⯖⯆罀䔈␘ካ콸ﻠ律碾ᡇ䊸侮浺_xde3e_୩஄聱ആ뺙ԫ颀✵⩊젔꼋˴約萀" localSheetId="3">'Figur 1.4'!#REF!</definedName>
    <definedName name="SdCt48042cd3bc954f92a6ada42fadf4ab77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8">'Figur 1.10'!#REF!</definedName>
    <definedName name="SdCt48042cd3bc954f92a6ada42fadf4ab77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9">'Figur 1.11'!#REF!</definedName>
    <definedName name="SdCt48042cd3bc954f92a6ada42fadf4ab77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10">'Figur 1.12'!#REF!</definedName>
    <definedName name="SdCt48042cd3bc954f92a6ada42fadf4ab77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1">'Figur 1.2'!#REF!</definedName>
    <definedName name="SdCt48042cd3bc954f92a6ada42fadf4ab77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3">'Figur 1.4'!#REF!</definedName>
    <definedName name="SdCt48042cd3bc954f92a6ada42fadf4ab77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4">'Figur 1.5'!#REF!</definedName>
    <definedName name="SdCt48042cd3bc954f92a6ada42fadf4ab77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5">'Figur 1.6'!#REF!</definedName>
    <definedName name="SdCt48042cd3bc954f92a6ada42fadf4ab77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6">'Figur 1.7'!#REF!</definedName>
    <definedName name="SdCt48042cd3bc954f92a6ada42fadf4ab77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7">'Figur 1.9'!#REF!</definedName>
    <definedName name="SdCt48042cd3bc954f92a6ada42fadf4ab77_1" comment="sc⯖⯆罀䔈␘ካ콸ﻠ律碾ᡇ䊸侮浺_xde3e_୩஄聱ആ뺙ԫ颀✵⩊젔꼋˴約萀" localSheetId="8">'Figur 1.10'!#REF!</definedName>
    <definedName name="SdCt48042cd3bc954f92a6ada42fadf4ab77_1" comment="sc⯖⯆罀䔈␘ካ콸ﻠ律碾ᡇ䊸侮浺_xde3e_୩஄聱ആ뺙ԫ颀✵⩊젔꼋˴約萀" localSheetId="9">'Figur 1.11'!#REF!</definedName>
    <definedName name="SdCt48042cd3bc954f92a6ada42fadf4ab77_1" comment="sc⯖⯆罀䔈␘ካ콸ﻠ律碾ᡇ䊸侮浺_xde3e_୩஄聱ആ뺙ԫ颀✵⩊젔꼋˴約萀" localSheetId="10">'Figur 1.12'!#REF!</definedName>
    <definedName name="SdCt48042cd3bc954f92a6ada42fadf4ab77_1" comment="sc⯖⯆罀䔈␘ካ콸ﻠ律碾ᡇ䊸侮浺_xde3e_୩஄聱ആ뺙ԫ颀✵⩊젔꼋˴約萀" localSheetId="1">'Figur 1.2'!#REF!</definedName>
    <definedName name="SdCt48042cd3bc954f92a6ada42fadf4ab77_1" comment="sc⯖⯆罀䔈␘ካ콸ﻠ律碾ᡇ䊸侮浺_xde3e_୩஄聱ആ뺙ԫ颀✵⩊젔꼋˴約萀" localSheetId="3">'Figur 1.4'!#REF!</definedName>
    <definedName name="SdCt48042cd3bc954f92a6ada42fadf4ab77_1" comment="sc⯖⯆罀䔈␘ካ콸ﻠ律碾ᡇ䊸侮浺_xde3e_୩஄聱ആ뺙ԫ颀✵⩊젔꼋˴約萀" localSheetId="4">'Figur 1.5'!#REF!</definedName>
    <definedName name="SdCt48042cd3bc954f92a6ada42fadf4ab77_1" comment="sc⯖⯆罀䔈␘ካ콸ﻠ律碾ᡇ䊸侮浺_xde3e_୩஄聱ആ뺙ԫ颀✵⩊젔꼋˴約萀" localSheetId="5">'Figur 1.6'!#REF!</definedName>
    <definedName name="SdCt48042cd3bc954f92a6ada42fadf4ab77_1" comment="sc⯖⯆罀䔈␘ካ콸ﻠ律碾ᡇ䊸侮浺_xde3e_୩஄聱ആ뺙ԫ颀✵⩊젔꼋˴約萀" localSheetId="6">'Figur 1.7'!#REF!</definedName>
    <definedName name="SdCt48042cd3bc954f92a6ada42fadf4ab77_1" comment="sc⯖⯆罀䔈␘ካ콸ﻠ律碾ᡇ䊸侮浺_xde3e_୩஄聱ആ뺙ԫ颀✵⩊젔꼋˴約萀" localSheetId="7">'Figur 1.9'!#REF!</definedName>
    <definedName name="SdCt6399d5b558e540f9a5fd50cdceea659c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4">'Figur 1.5'!#REF!</definedName>
    <definedName name="SdCt6399d5b558e540f9a5fd50cdceea659c_1" comment="sc⯖⯆罀䔈␘ካ콸ﻠ律碾ᡇ䊸侮浺_xde3e_୩஄聱ആ뺙ԫ颀✵⩊젔꼋˴約萀" localSheetId="4">'Figur 1.5'!#REF!</definedName>
    <definedName name="SdCt9d87788f701443cca6c3f3eb0edb22c0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8">'Figur 1.10'!#REF!</definedName>
    <definedName name="SdCt9d87788f701443cca6c3f3eb0edb22c0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9">'Figur 1.11'!#REF!</definedName>
    <definedName name="SdCt9d87788f701443cca6c3f3eb0edb22c0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10">'Figur 1.12'!#REF!</definedName>
    <definedName name="SdCt9d87788f701443cca6c3f3eb0edb22c0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5">'Figur 1.6'!#REF!</definedName>
    <definedName name="SdCt9d87788f701443cca6c3f3eb0edb22c0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6">'Figur 1.7'!#REF!</definedName>
    <definedName name="SdCt9d87788f701443cca6c3f3eb0edb22c0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7">'Figur 1.9'!#REF!</definedName>
    <definedName name="SdCt9d87788f701443cca6c3f3eb0edb22c0_1" comment="sc⯖⯆罀䔈␘ካ콸ﻠ律碾ᡇ䊸侮浺_xde3e_୩஄聱ആ뺙ԫ颀✵⩊젔꼋˴約萀" localSheetId="8">'Figur 1.10'!#REF!</definedName>
    <definedName name="SdCt9d87788f701443cca6c3f3eb0edb22c0_1" comment="sc⯖⯆罀䔈␘ካ콸ﻠ律碾ᡇ䊸侮浺_xde3e_୩஄聱ആ뺙ԫ颀✵⩊젔꼋˴約萀" localSheetId="9">'Figur 1.11'!#REF!</definedName>
    <definedName name="SdCt9d87788f701443cca6c3f3eb0edb22c0_1" comment="sc⯖⯆罀䔈␘ካ콸ﻠ律碾ᡇ䊸侮浺_xde3e_୩஄聱ആ뺙ԫ颀✵⩊젔꼋˴約萀" localSheetId="10">'Figur 1.12'!#REF!</definedName>
    <definedName name="SdCt9d87788f701443cca6c3f3eb0edb22c0_1" comment="sc⯖⯆罀䔈␘ካ콸ﻠ律碾ᡇ䊸侮浺_xde3e_୩஄聱ആ뺙ԫ颀✵⩊젔꼋˴約萀" localSheetId="5">'Figur 1.6'!#REF!</definedName>
    <definedName name="SdCt9d87788f701443cca6c3f3eb0edb22c0_1" comment="sc⯖⯆罀䔈␘ካ콸ﻠ律碾ᡇ䊸侮浺_xde3e_୩஄聱ആ뺙ԫ颀✵⩊젔꼋˴約萀" localSheetId="6">'Figur 1.7'!#REF!</definedName>
    <definedName name="SdCt9d87788f701443cca6c3f3eb0edb22c0_1" comment="sc⯖⯆罀䔈␘ካ콸ﻠ律碾ᡇ䊸侮浺_xde3e_୩஄聱ആ뺙ԫ颀✵⩊젔꼋˴約萀" localSheetId="7">'Figur 1.9'!#REF!</definedName>
    <definedName name="SdCtecc7488de9794e78ace4eaa0baf75d51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8">'Figur 1.10'!#REF!</definedName>
    <definedName name="SdCtecc7488de9794e78ace4eaa0baf75d51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9">'Figur 1.11'!#REF!</definedName>
    <definedName name="SdCtecc7488de9794e78ace4eaa0baf75d51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10">'Figur 1.12'!#REF!</definedName>
    <definedName name="SdCtecc7488de9794e78ace4eaa0baf75d51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1">'Figur 1.2'!#REF!</definedName>
    <definedName name="SdCtecc7488de9794e78ace4eaa0baf75d51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3">'Figur 1.4'!#REF!</definedName>
    <definedName name="SdCtecc7488de9794e78ace4eaa0baf75d51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4">'Figur 1.5'!#REF!</definedName>
    <definedName name="SdCtecc7488de9794e78ace4eaa0baf75d51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5">'Figur 1.6'!#REF!</definedName>
    <definedName name="SdCtecc7488de9794e78ace4eaa0baf75d51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6">'Figur 1.7'!#REF!</definedName>
    <definedName name="SdCtecc7488de9794e78ace4eaa0baf75d51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7">'Figur 1.9'!#REF!</definedName>
    <definedName name="SdCtecc7488de9794e78ace4eaa0baf75d51_1" comment="sc⯖⯆罀䔈␘ካ콸ﻠ律碾ᡇ䊸侮浺_xde3e_୩஄聱ആ뺙ԫ颀✵⩊젔꼋˴約萀" localSheetId="8">'Figur 1.10'!#REF!</definedName>
    <definedName name="SdCtecc7488de9794e78ace4eaa0baf75d51_1" comment="sc⯖⯆罀䔈␘ካ콸ﻠ律碾ᡇ䊸侮浺_xde3e_୩஄聱ആ뺙ԫ颀✵⩊젔꼋˴約萀" localSheetId="9">'Figur 1.11'!#REF!</definedName>
    <definedName name="SdCtecc7488de9794e78ace4eaa0baf75d51_1" comment="sc⯖⯆罀䔈␘ካ콸ﻠ律碾ᡇ䊸侮浺_xde3e_୩஄聱ആ뺙ԫ颀✵⩊젔꼋˴約萀" localSheetId="10">'Figur 1.12'!#REF!</definedName>
    <definedName name="SdCtecc7488de9794e78ace4eaa0baf75d51_1" comment="sc⯖⯆罀䔈␘ካ콸ﻠ律碾ᡇ䊸侮浺_xde3e_୩஄聱ആ뺙ԫ颀✵⩊젔꼋˴約萀" localSheetId="1">'Figur 1.2'!#REF!</definedName>
    <definedName name="SdCtecc7488de9794e78ace4eaa0baf75d51_1" comment="sc⯖⯆罀䔈␘ካ콸ﻠ律碾ᡇ䊸侮浺_xde3e_୩஄聱ആ뺙ԫ颀✵⩊젔꼋˴約萀" localSheetId="3">'Figur 1.4'!#REF!</definedName>
    <definedName name="SdCtecc7488de9794e78ace4eaa0baf75d51_1" comment="sc⯖⯆罀䔈␘ካ콸ﻠ律碾ᡇ䊸侮浺_xde3e_୩஄聱ആ뺙ԫ颀✵⩊젔꼋˴約萀" localSheetId="4">'Figur 1.5'!#REF!</definedName>
    <definedName name="SdCtecc7488de9794e78ace4eaa0baf75d51_1" comment="sc⯖⯆罀䔈␘ካ콸ﻠ律碾ᡇ䊸侮浺_xde3e_୩஄聱ആ뺙ԫ颀✵⩊젔꼋˴約萀" localSheetId="5">'Figur 1.6'!#REF!</definedName>
    <definedName name="SdCtecc7488de9794e78ace4eaa0baf75d51_1" comment="sc⯖⯆罀䔈␘ካ콸ﻠ律碾ᡇ䊸侮浺_xde3e_୩஄聱ആ뺙ԫ颀✵⩊젔꼋˴約萀" localSheetId="6">'Figur 1.7'!#REF!</definedName>
    <definedName name="SdCtecc7488de9794e78ace4eaa0baf75d51_1" comment="sc⯖⯆罀䔈␘ካ콸ﻠ律碾ᡇ䊸侮浺_xde3e_୩஄聱ആ뺙ԫ颀✵⩊젔꼋˴約萀" localSheetId="7">'Figur 1.9'!#REF!</definedName>
    <definedName name="SdCted6400f6c26b48f283074795a53e131e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4">'Figur 1.5'!$B$6:$F$10</definedName>
    <definedName name="SdCted6400f6c26b48f283074795a53e131e_1" comment="sc⯖⯆罀䔈␘ካ콸ﻠ律碾ᡇ䊸侮浺_xde3e_୩஄聱ആ뺙ԫ颀✵⩊젔꼋˴約萀" localSheetId="4">'Figur 1.5'!$B$6:$F$10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1" l="1"/>
  <c r="B16" i="1"/>
  <c r="B15" i="1"/>
  <c r="B14" i="1"/>
  <c r="B13" i="1"/>
  <c r="B12" i="1"/>
  <c r="B11" i="1"/>
  <c r="B10" i="1"/>
  <c r="B9" i="1"/>
  <c r="B7" i="1"/>
</calcChain>
</file>

<file path=xl/sharedStrings.xml><?xml version="1.0" encoding="utf-8"?>
<sst xmlns="http://schemas.openxmlformats.org/spreadsheetml/2006/main" count="113" uniqueCount="98">
  <si>
    <t>Skatteøkonomisk Redegørelse 2025</t>
  </si>
  <si>
    <t>Kapitel 1</t>
  </si>
  <si>
    <t>Sammenfatning</t>
  </si>
  <si>
    <t>Figur 1.2</t>
  </si>
  <si>
    <t>Varig provenuvirkning af skattelovgivning siden folketingssamlingen 2011-2012</t>
  </si>
  <si>
    <t>Figur 1.4</t>
  </si>
  <si>
    <t>Teoretiske samfundsøkonomisk balancerede afgiftssatser, skønnet med og uden grænsehandelseffekt</t>
  </si>
  <si>
    <t>Figur 1.5</t>
  </si>
  <si>
    <t>Balance mellem de højeste marginalskatter på aktieindkomst og lønindkomst, 2000-2030</t>
  </si>
  <si>
    <t>Figur 1.6</t>
  </si>
  <si>
    <t>Selvfinansieringsgrader af hypotetiske skatteændringer uden og med indkomsttransformation</t>
  </si>
  <si>
    <t>Marginalskat på arbejdsindkomst i Danmark, EU og OECD, 2023</t>
  </si>
  <si>
    <t>Figur 1.9</t>
  </si>
  <si>
    <t>Sammenhæng mellem efficiens og indkomstfordeling for personskatter</t>
  </si>
  <si>
    <t>Figur 1.10</t>
  </si>
  <si>
    <t>Samfundsøkonomisk virkning af personskattenedsættelser på 5 mia.kr.</t>
  </si>
  <si>
    <t>Figur 1.11</t>
  </si>
  <si>
    <t>Indtægter fra selskabsskatten, 2000-2015</t>
  </si>
  <si>
    <t>Personskatter</t>
  </si>
  <si>
    <t>Afgifter</t>
  </si>
  <si>
    <t>Boligskat</t>
  </si>
  <si>
    <t>Erhvervsbeskatning</t>
  </si>
  <si>
    <t>Ændringer i alt</t>
  </si>
  <si>
    <t>Kilde: Skatteministeriet.</t>
  </si>
  <si>
    <t>Umiddelbart provenu</t>
  </si>
  <si>
    <t>Mia.kr.</t>
  </si>
  <si>
    <t>Pct. af BNP</t>
  </si>
  <si>
    <t>Provenu efter tilbageløb og adfærd</t>
  </si>
  <si>
    <t>Højeste sammensatte marginalskat på aktieindkomst</t>
  </si>
  <si>
    <t>Højeste marginalskat for lønindkomst</t>
  </si>
  <si>
    <t>Marginalskat for lønindkomst (nye topskatteydere)</t>
  </si>
  <si>
    <t>Marginalskat for lønindkomst (nye mellemskatteydere)</t>
  </si>
  <si>
    <t>Pct.</t>
  </si>
  <si>
    <t>Selvfinansieringsgrad</t>
  </si>
  <si>
    <t>Toptopskattesats 
(+5 pct.-point)</t>
  </si>
  <si>
    <t>Toptopskattesats
(-5 pct.-point)</t>
  </si>
  <si>
    <t>Topskattesats (+2,5 pct.-point)</t>
  </si>
  <si>
    <t>Topskattesats (-2,5 pct.-point)</t>
  </si>
  <si>
    <t>Mellemskattesats (+1,7 pct.-point)</t>
  </si>
  <si>
    <t>Mellemskattesats (-1,7 pct.-point)</t>
  </si>
  <si>
    <t>Høj sats for aktieindkomst
(+5,1 pct.-point)</t>
  </si>
  <si>
    <t>Høj sats for aktieindkomst
(-5,1 pct.-point)</t>
  </si>
  <si>
    <t>Kilde: Lovmodelberegninger på baggrund af en 33,3 pct. stikprøve af befolkningen i 2021 fremskrevet til 2030 opgjort i 2025-niveau med forudsætningerne i Økonomisk Redegørelse (maj 2024) og Opdateret mellemfristet forløb (maj 2024)</t>
  </si>
  <si>
    <t>Marginalskat i 2023</t>
  </si>
  <si>
    <t>Pct</t>
  </si>
  <si>
    <t>Lavtlønnede</t>
  </si>
  <si>
    <t>DK</t>
  </si>
  <si>
    <t>EU</t>
  </si>
  <si>
    <t>OECD</t>
  </si>
  <si>
    <t>Gennemsnitslønnede</t>
  </si>
  <si>
    <t>Højtlønnede</t>
  </si>
  <si>
    <t>Kilde: OECD.Stat og egne beregninger</t>
  </si>
  <si>
    <t>Opdaterede regneprincipper</t>
  </si>
  <si>
    <t>SFG</t>
  </si>
  <si>
    <t>GINI</t>
  </si>
  <si>
    <t>Beskæftigelsesfradrag (sats og maks)</t>
  </si>
  <si>
    <t>Personfradrag</t>
  </si>
  <si>
    <t>Bundskattesats</t>
  </si>
  <si>
    <t>Beskæftigelsesfradrag (maks)</t>
  </si>
  <si>
    <t>Mellemskattesats</t>
  </si>
  <si>
    <t>Mellemskattegrænse</t>
  </si>
  <si>
    <t>Topskattesats</t>
  </si>
  <si>
    <t>Topskattegrænse</t>
  </si>
  <si>
    <t>Arbejdsmarkedsbidrag</t>
  </si>
  <si>
    <t>Jobfradrag (maksimum)</t>
  </si>
  <si>
    <t>Jobfradrag (sats og maksimum)</t>
  </si>
  <si>
    <r>
      <t xml:space="preserve">Kilde: Lovmodelberegninger på baggrund af en 3,3 pct. stikprøve af befolkningen i 2021 fremskrevet til 2025-niveau og 2030-regler med forudsætningerne i </t>
    </r>
    <r>
      <rPr>
        <i/>
        <sz val="7"/>
        <color rgb="FF000000"/>
        <rFont val="Republic Office"/>
        <family val="2"/>
      </rPr>
      <t>Økonomisk Redegørelse</t>
    </r>
    <r>
      <rPr>
        <sz val="7"/>
        <color rgb="FF000000"/>
        <rFont val="Republic Office"/>
        <family val="2"/>
      </rPr>
      <t>, august 2024.</t>
    </r>
  </si>
  <si>
    <t>Tidligere forudsætninger</t>
  </si>
  <si>
    <t>Mio.kr.</t>
  </si>
  <si>
    <t>Reduktion af sats for bundskat</t>
  </si>
  <si>
    <t>Parallel forhøjelse af sats og maksimum for jobfradrag</t>
  </si>
  <si>
    <t>Parallel forhøjelse af sats og maksimum for beskæftigelsesfradrag</t>
  </si>
  <si>
    <t>Forhøjelse af grænse for mellemskat</t>
  </si>
  <si>
    <t>Forhøjelse af grænse for topskat</t>
  </si>
  <si>
    <t>Selskabsskatteprovenu, ekskl. kulbrintevirksomhed</t>
  </si>
  <si>
    <t>Selskabsskatteprovenu af kulbrintevirksomhed</t>
  </si>
  <si>
    <r>
      <t xml:space="preserve">Kilde: Danmarks Statistik (2000-2023) og </t>
    </r>
    <r>
      <rPr>
        <i/>
        <sz val="7"/>
        <color rgb="FF000000"/>
        <rFont val="Republic Office"/>
        <family val="2"/>
      </rPr>
      <t>Økonomisk Redegørelse</t>
    </r>
    <r>
      <rPr>
        <sz val="7"/>
        <color rgb="FF000000"/>
        <rFont val="Republic Office"/>
        <family val="2"/>
      </rPr>
      <t>, december 2024 (skøn for 2024 og 2025).</t>
    </r>
  </si>
  <si>
    <t>Øl</t>
  </si>
  <si>
    <t>Vin</t>
  </si>
  <si>
    <t>Spiritus</t>
  </si>
  <si>
    <t>Cigaretter</t>
  </si>
  <si>
    <t>kr. pr. liter ren alkohol</t>
  </si>
  <si>
    <t>øre. pr. stk. (gns.)</t>
  </si>
  <si>
    <t>Nuværende afgiftssats</t>
  </si>
  <si>
    <t>Uden grænsehandel</t>
  </si>
  <si>
    <t>Med grænsehandel</t>
  </si>
  <si>
    <t>Indtægter fra afgifter på tobak, 2019-2023</t>
  </si>
  <si>
    <t>Indtægter</t>
  </si>
  <si>
    <t>Figur 1.3</t>
  </si>
  <si>
    <t>Figur 1.7</t>
  </si>
  <si>
    <t>Opdaterede forudsætninger</t>
  </si>
  <si>
    <t>Figur 1.12</t>
  </si>
  <si>
    <t>Danskernes forbrug af tobak, 2019-2023</t>
  </si>
  <si>
    <t>Afgiftpligtigt salg</t>
  </si>
  <si>
    <t>Grænsehandel</t>
  </si>
  <si>
    <t>Mia. stk.</t>
  </si>
  <si>
    <t>Uden indkomstransformation</t>
  </si>
  <si>
    <t>Med indkomstransformation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</si>
</sst>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000"/>
  </numFmts>
  <fonts count="16">
    <font>
      <sz val="11"/>
      <color theme="1"/>
      <name val="Calibri"/>
      <family val="2"/>
      <scheme val="minor"/>
    </font>
    <font>
      <sz val="28"/>
      <color rgb="FF14143C"/>
      <name val="Republic DemiBold"/>
    </font>
    <font>
      <sz val="22"/>
      <color rgb="FF14143C"/>
      <name val="Republic DemiBold"/>
    </font>
    <font>
      <sz val="8"/>
      <name val="Calibri"/>
      <family val="2"/>
      <scheme val="minor"/>
    </font>
    <font>
      <sz val="11"/>
      <color rgb="FF14143C"/>
      <name val="Republic DemiBold"/>
    </font>
    <font>
      <sz val="18"/>
      <color rgb="FF14143C"/>
      <name val="Republic DemiBold"/>
    </font>
    <font>
      <sz val="12"/>
      <color rgb="FF14143C"/>
      <name val="Republic DemiBold"/>
    </font>
    <font>
      <sz val="8"/>
      <color rgb="FF14143D"/>
      <name val="Republic Office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8"/>
      <color rgb="FF14143D"/>
      <name val="Republic Office"/>
      <family val="2"/>
    </font>
    <font>
      <i/>
      <sz val="8"/>
      <color rgb="FF14143D"/>
      <name val="Republic Office"/>
      <family val="2"/>
    </font>
    <font>
      <sz val="7"/>
      <color rgb="FF000000"/>
      <name val="Republic Office"/>
      <family val="2"/>
    </font>
    <font>
      <sz val="7"/>
      <color rgb="FF14143C"/>
      <name val="Republic Office"/>
      <family val="2"/>
    </font>
    <font>
      <i/>
      <sz val="7"/>
      <color rgb="FF000000"/>
      <name val="Republic Office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/>
      <right/>
      <top/>
      <bottom style="thick">
        <color rgb="FF14143C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rgb="FF14143C"/>
      </top>
      <bottom style="hair">
        <color rgb="FFB9B9C5"/>
      </bottom>
      <diagonal/>
    </border>
    <border>
      <left/>
      <right/>
      <top/>
      <bottom style="hair">
        <color rgb="FFB9B9C5"/>
      </bottom>
      <diagonal/>
    </border>
    <border>
      <left/>
      <right/>
      <top style="hair">
        <color rgb="FFB9B9C5"/>
      </top>
      <bottom style="hair">
        <color rgb="FFB9B9C5"/>
      </bottom>
      <diagonal/>
    </border>
    <border>
      <left/>
      <right/>
      <top style="hair">
        <color rgb="FFB9B9C5"/>
      </top>
      <bottom style="thin">
        <color rgb="FF14143C"/>
      </bottom>
      <diagonal/>
    </border>
    <border>
      <left/>
      <right/>
      <top style="thin">
        <color rgb="FF14143C"/>
      </top>
      <bottom/>
      <diagonal/>
    </border>
    <border>
      <left/>
      <right/>
      <top style="hair">
        <color rgb="FFB9B9C5"/>
      </top>
      <bottom style="thin">
        <color indexed="64"/>
      </bottom>
      <diagonal/>
    </border>
    <border>
      <left/>
      <right/>
      <top style="hair">
        <color rgb="FFB9B9C5"/>
      </top>
      <bottom/>
      <diagonal/>
    </border>
  </borders>
  <cellStyleXfs count="2">
    <xf numFmtId="0" fontId="0" fillId="0" borderId="0"/>
    <xf numFmtId="0" fontId="8" fillId="0" borderId="0"/>
  </cellStyleXfs>
  <cellXfs count="93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0" fillId="2" borderId="1" xfId="0" applyFill="1" applyBorder="1"/>
    <xf numFmtId="0" fontId="5" fillId="2" borderId="1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left" vertical="center" wrapText="1"/>
    </xf>
    <xf numFmtId="1" fontId="7" fillId="2" borderId="3" xfId="0" applyNumberFormat="1" applyFont="1" applyFill="1" applyBorder="1" applyAlignment="1">
      <alignment horizontal="right" vertical="center" wrapText="1"/>
    </xf>
    <xf numFmtId="0" fontId="0" fillId="2" borderId="3" xfId="0" applyFill="1" applyBorder="1"/>
    <xf numFmtId="0" fontId="0" fillId="2" borderId="0" xfId="0" applyFill="1" applyBorder="1"/>
    <xf numFmtId="0" fontId="6" fillId="2" borderId="2" xfId="0" applyFont="1" applyFill="1" applyBorder="1" applyAlignment="1">
      <alignment vertical="center"/>
    </xf>
    <xf numFmtId="0" fontId="4" fillId="2" borderId="0" xfId="0" applyFont="1" applyFill="1"/>
    <xf numFmtId="0" fontId="2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left"/>
    </xf>
    <xf numFmtId="0" fontId="0" fillId="2" borderId="2" xfId="0" applyFill="1" applyBorder="1"/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left" vertical="center"/>
    </xf>
    <xf numFmtId="1" fontId="7" fillId="3" borderId="6" xfId="0" applyNumberFormat="1" applyFont="1" applyFill="1" applyBorder="1" applyAlignment="1">
      <alignment horizontal="right" vertical="center"/>
    </xf>
    <xf numFmtId="0" fontId="7" fillId="3" borderId="7" xfId="0" applyFont="1" applyFill="1" applyBorder="1" applyAlignment="1">
      <alignment horizontal="left" vertical="center"/>
    </xf>
    <xf numFmtId="1" fontId="7" fillId="3" borderId="7" xfId="0" applyNumberFormat="1" applyFont="1" applyFill="1" applyBorder="1" applyAlignment="1">
      <alignment horizontal="right" vertical="center"/>
    </xf>
    <xf numFmtId="0" fontId="12" fillId="0" borderId="0" xfId="0" applyFont="1"/>
    <xf numFmtId="0" fontId="9" fillId="3" borderId="0" xfId="0" applyFont="1" applyFill="1"/>
    <xf numFmtId="0" fontId="2" fillId="2" borderId="0" xfId="0" applyFont="1" applyFill="1" applyAlignment="1">
      <alignment vertical="center"/>
    </xf>
    <xf numFmtId="0" fontId="7" fillId="3" borderId="4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right" vertical="center" wrapText="1"/>
    </xf>
    <xf numFmtId="0" fontId="7" fillId="3" borderId="5" xfId="0" applyFont="1" applyFill="1" applyBorder="1" applyAlignment="1">
      <alignment horizontal="left" vertical="center" wrapText="1"/>
    </xf>
    <xf numFmtId="164" fontId="7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7" fillId="3" borderId="6" xfId="0" applyFont="1" applyFill="1" applyBorder="1" applyAlignment="1">
      <alignment horizontal="left" vertical="center" wrapText="1"/>
    </xf>
    <xf numFmtId="0" fontId="10" fillId="3" borderId="6" xfId="0" applyFont="1" applyFill="1" applyBorder="1" applyAlignment="1">
      <alignment horizontal="right" vertical="center" wrapText="1"/>
    </xf>
    <xf numFmtId="165" fontId="7" fillId="3" borderId="6" xfId="0" applyNumberFormat="1" applyFont="1" applyFill="1" applyBorder="1" applyAlignment="1">
      <alignment horizontal="right" vertical="center"/>
    </xf>
    <xf numFmtId="165" fontId="7" fillId="3" borderId="7" xfId="0" applyNumberFormat="1" applyFont="1" applyFill="1" applyBorder="1" applyAlignment="1">
      <alignment horizontal="right" vertical="center"/>
    </xf>
    <xf numFmtId="0" fontId="7" fillId="3" borderId="4" xfId="0" applyFont="1" applyFill="1" applyBorder="1" applyAlignment="1">
      <alignment horizontal="right" vertical="center" wrapText="1"/>
    </xf>
    <xf numFmtId="0" fontId="7" fillId="3" borderId="6" xfId="0" applyFont="1" applyFill="1" applyBorder="1" applyAlignment="1">
      <alignment horizontal="right" vertical="center"/>
    </xf>
    <xf numFmtId="0" fontId="7" fillId="3" borderId="6" xfId="0" applyFont="1" applyFill="1" applyBorder="1" applyAlignment="1">
      <alignment horizontal="right" vertical="center" wrapText="1"/>
    </xf>
    <xf numFmtId="164" fontId="7" fillId="3" borderId="6" xfId="0" applyNumberFormat="1" applyFont="1" applyFill="1" applyBorder="1" applyAlignment="1">
      <alignment horizontal="right" vertical="center" wrapText="1"/>
    </xf>
    <xf numFmtId="49" fontId="7" fillId="3" borderId="6" xfId="0" applyNumberFormat="1" applyFont="1" applyFill="1" applyBorder="1" applyAlignment="1">
      <alignment horizontal="righ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right" vertical="center" wrapText="1"/>
    </xf>
    <xf numFmtId="0" fontId="11" fillId="3" borderId="6" xfId="0" applyFont="1" applyFill="1" applyBorder="1" applyAlignment="1">
      <alignment horizontal="right" vertical="center"/>
    </xf>
    <xf numFmtId="164" fontId="10" fillId="3" borderId="6" xfId="0" applyNumberFormat="1" applyFont="1" applyFill="1" applyBorder="1" applyAlignment="1">
      <alignment horizontal="right" vertical="center"/>
    </xf>
    <xf numFmtId="0" fontId="13" fillId="3" borderId="0" xfId="0" applyFont="1" applyFill="1" applyAlignment="1">
      <alignment vertical="center"/>
    </xf>
    <xf numFmtId="3" fontId="7" fillId="3" borderId="6" xfId="0" applyNumberFormat="1" applyFont="1" applyFill="1" applyBorder="1" applyAlignment="1">
      <alignment horizontal="right" vertical="center"/>
    </xf>
    <xf numFmtId="3" fontId="7" fillId="3" borderId="7" xfId="0" applyNumberFormat="1" applyFont="1" applyFill="1" applyBorder="1" applyAlignment="1">
      <alignment horizontal="right" vertical="center"/>
    </xf>
    <xf numFmtId="0" fontId="7" fillId="3" borderId="6" xfId="0" quotePrefix="1" applyFont="1" applyFill="1" applyBorder="1" applyAlignment="1">
      <alignment horizontal="left" vertical="center"/>
    </xf>
    <xf numFmtId="2" fontId="7" fillId="3" borderId="6" xfId="0" applyNumberFormat="1" applyFont="1" applyFill="1" applyBorder="1" applyAlignment="1">
      <alignment horizontal="right" vertical="center"/>
    </xf>
    <xf numFmtId="2" fontId="7" fillId="3" borderId="7" xfId="0" applyNumberFormat="1" applyFont="1" applyFill="1" applyBorder="1" applyAlignment="1">
      <alignment horizontal="right" vertical="center"/>
    </xf>
    <xf numFmtId="0" fontId="15" fillId="2" borderId="0" xfId="0" applyFont="1" applyFill="1"/>
    <xf numFmtId="0" fontId="10" fillId="2" borderId="4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right" vertical="center" wrapText="1"/>
    </xf>
    <xf numFmtId="0" fontId="7" fillId="2" borderId="6" xfId="0" applyFont="1" applyFill="1" applyBorder="1" applyAlignment="1">
      <alignment horizontal="left" vertical="center"/>
    </xf>
    <xf numFmtId="0" fontId="11" fillId="2" borderId="6" xfId="0" applyFont="1" applyFill="1" applyBorder="1" applyAlignment="1">
      <alignment horizontal="right" vertical="center"/>
    </xf>
    <xf numFmtId="1" fontId="7" fillId="2" borderId="6" xfId="0" applyNumberFormat="1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1" fontId="7" fillId="2" borderId="7" xfId="0" applyNumberFormat="1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3" fontId="7" fillId="2" borderId="7" xfId="0" applyNumberFormat="1" applyFont="1" applyFill="1" applyBorder="1" applyAlignment="1">
      <alignment horizontal="right" vertical="center"/>
    </xf>
    <xf numFmtId="0" fontId="10" fillId="3" borderId="4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left" vertical="center"/>
    </xf>
    <xf numFmtId="0" fontId="10" fillId="3" borderId="4" xfId="0" applyFont="1" applyFill="1" applyBorder="1" applyAlignment="1">
      <alignment horizontal="center" vertical="center" wrapText="1"/>
    </xf>
    <xf numFmtId="1" fontId="0" fillId="2" borderId="0" xfId="0" applyNumberFormat="1" applyFill="1"/>
    <xf numFmtId="164" fontId="0" fillId="2" borderId="0" xfId="0" applyNumberFormat="1" applyFill="1"/>
    <xf numFmtId="166" fontId="0" fillId="2" borderId="0" xfId="0" applyNumberFormat="1" applyFill="1"/>
    <xf numFmtId="0" fontId="10" fillId="3" borderId="4" xfId="0" applyFont="1" applyFill="1" applyBorder="1" applyAlignment="1">
      <alignment vertical="center" wrapText="1"/>
    </xf>
    <xf numFmtId="0" fontId="10" fillId="3" borderId="0" xfId="0" applyFont="1" applyFill="1" applyBorder="1" applyAlignment="1">
      <alignment horizontal="right" vertical="center" wrapText="1"/>
    </xf>
    <xf numFmtId="0" fontId="11" fillId="3" borderId="0" xfId="0" applyFont="1" applyFill="1" applyBorder="1" applyAlignment="1">
      <alignment vertical="center"/>
    </xf>
    <xf numFmtId="0" fontId="11" fillId="3" borderId="0" xfId="0" applyFont="1" applyFill="1" applyBorder="1" applyAlignment="1">
      <alignment horizontal="center" vertical="center" wrapText="1"/>
    </xf>
    <xf numFmtId="164" fontId="7" fillId="3" borderId="0" xfId="0" applyNumberFormat="1" applyFont="1" applyFill="1" applyBorder="1" applyAlignment="1">
      <alignment horizontal="right" vertical="center"/>
    </xf>
    <xf numFmtId="0" fontId="9" fillId="3" borderId="0" xfId="0" applyFont="1" applyFill="1" applyBorder="1"/>
    <xf numFmtId="0" fontId="11" fillId="3" borderId="6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right" vertical="center" wrapText="1"/>
    </xf>
    <xf numFmtId="165" fontId="0" fillId="2" borderId="0" xfId="0" applyNumberFormat="1" applyFill="1"/>
    <xf numFmtId="3" fontId="0" fillId="2" borderId="0" xfId="0" applyNumberFormat="1" applyFill="1"/>
    <xf numFmtId="164" fontId="11" fillId="3" borderId="6" xfId="0" applyNumberFormat="1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2" borderId="7" xfId="0" applyFont="1" applyFill="1" applyBorder="1" applyAlignment="1">
      <alignment vertical="center"/>
    </xf>
    <xf numFmtId="0" fontId="11" fillId="2" borderId="6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left" vertical="center"/>
    </xf>
    <xf numFmtId="0" fontId="12" fillId="3" borderId="8" xfId="0" applyFont="1" applyFill="1" applyBorder="1" applyAlignment="1">
      <alignment horizontal="left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right" vertical="center" wrapText="1"/>
    </xf>
    <xf numFmtId="0" fontId="12" fillId="0" borderId="8" xfId="0" applyFont="1" applyBorder="1" applyAlignment="1">
      <alignment horizontal="left" wrapText="1"/>
    </xf>
    <xf numFmtId="2" fontId="7" fillId="2" borderId="6" xfId="0" applyNumberFormat="1" applyFont="1" applyFill="1" applyBorder="1" applyAlignment="1">
      <alignment horizontal="right" vertical="center"/>
    </xf>
    <xf numFmtId="2" fontId="7" fillId="2" borderId="7" xfId="0" applyNumberFormat="1" applyFont="1" applyFill="1" applyBorder="1" applyAlignment="1">
      <alignment horizontal="right" vertical="center"/>
    </xf>
    <xf numFmtId="0" fontId="13" fillId="2" borderId="0" xfId="0" applyFont="1" applyFill="1" applyAlignment="1">
      <alignment horizontal="left"/>
    </xf>
    <xf numFmtId="2" fontId="0" fillId="2" borderId="0" xfId="0" applyNumberFormat="1" applyFill="1"/>
    <xf numFmtId="164" fontId="7" fillId="2" borderId="6" xfId="0" applyNumberFormat="1" applyFont="1" applyFill="1" applyBorder="1" applyAlignment="1">
      <alignment horizontal="right" vertical="center"/>
    </xf>
    <xf numFmtId="164" fontId="7" fillId="2" borderId="7" xfId="0" applyNumberFormat="1" applyFont="1" applyFill="1" applyBorder="1" applyAlignment="1">
      <alignment horizontal="right" vertical="center"/>
    </xf>
  </cellXfs>
  <cellStyles count="2">
    <cellStyle name="Normal" xfId="0" builtinId="0"/>
    <cellStyle name="Normal 2" xfId="1" xr:uid="{060F46B8-288C-4646-A6DA-8EC8AFF2EAD8}"/>
  </cellStyles>
  <dxfs count="0"/>
  <tableStyles count="0" defaultTableStyle="TableStyleMedium2" defaultPivotStyle="PivotStyleLight16"/>
  <colors>
    <mruColors>
      <color rgb="FF1414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1</xdr:row>
      <xdr:rowOff>1</xdr:rowOff>
    </xdr:from>
    <xdr:to>
      <xdr:col>5</xdr:col>
      <xdr:colOff>507365</xdr:colOff>
      <xdr:row>3</xdr:row>
      <xdr:rowOff>237234</xdr:rowOff>
    </xdr:to>
    <xdr:pic>
      <xdr:nvPicPr>
        <xdr:cNvPr id="2" name="Picture 8" descr="P27#y2">
          <a:extLst>
            <a:ext uri="{FF2B5EF4-FFF2-40B4-BE49-F238E27FC236}">
              <a16:creationId xmlns:a16="http://schemas.microsoft.com/office/drawing/2014/main" id="{F0581B56-0328-818B-CC5F-6A2F4CC4E1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0280" y="182881"/>
          <a:ext cx="1104900" cy="10265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5FC0C-A27D-436C-94C5-7E093F0C1280}">
  <dimension ref="B2:F1048569"/>
  <sheetViews>
    <sheetView tabSelected="1" workbookViewId="0"/>
  </sheetViews>
  <sheetFormatPr defaultColWidth="8.88671875" defaultRowHeight="14.4"/>
  <cols>
    <col min="1" max="1" width="8.88671875" style="1"/>
    <col min="2" max="2" width="105.109375" style="1" customWidth="1"/>
    <col min="3" max="16384" width="8.88671875" style="1"/>
  </cols>
  <sheetData>
    <row r="2" spans="2:6" ht="31.2" customHeight="1">
      <c r="B2" s="3" t="s">
        <v>0</v>
      </c>
    </row>
    <row r="3" spans="2:6" ht="31.2" customHeight="1">
      <c r="B3" s="2" t="s">
        <v>1</v>
      </c>
    </row>
    <row r="4" spans="2:6" ht="31.2" customHeight="1" thickBot="1">
      <c r="B4" s="5" t="s">
        <v>2</v>
      </c>
      <c r="C4" s="4"/>
      <c r="D4" s="4"/>
      <c r="E4" s="4"/>
      <c r="F4" s="4"/>
    </row>
    <row r="5" spans="2:6" ht="15" thickTop="1"/>
    <row r="7" spans="2:6">
      <c r="B7" s="11" t="str">
        <f>'Figur 1.2'!$B$3&amp;" "&amp;'Figur 1.2'!$B$4</f>
        <v>Figur 1.2 Varig provenuvirkning af skattelovgivning siden folketingssamlingen 2011-2012</v>
      </c>
    </row>
    <row r="8" spans="2:6">
      <c r="B8" s="11" t="str">
        <f>'Figur 1.3'!$B$3&amp;" "&amp;'Figur 1.3'!$B$4</f>
        <v>Figur 1.3 Danskernes forbrug af tobak, 2019-2023</v>
      </c>
    </row>
    <row r="9" spans="2:6">
      <c r="B9" s="11" t="str">
        <f>'Figur 1.4'!$B$3&amp;" "&amp;'Figur 1.4'!$B$4</f>
        <v>Figur 1.4 Indtægter fra afgifter på tobak, 2019-2023</v>
      </c>
    </row>
    <row r="10" spans="2:6">
      <c r="B10" s="11" t="str">
        <f>'Figur 1.5'!$B$3&amp;" "&amp;'Figur 1.5'!$B$4</f>
        <v>Figur 1.5 Teoretiske samfundsøkonomisk balancerede afgiftssatser, skønnet med og uden grænsehandelseffekt</v>
      </c>
    </row>
    <row r="11" spans="2:6">
      <c r="B11" s="11" t="str">
        <f>'Figur 1.6'!$B$3&amp;" "&amp;'Figur 1.6'!$B$4</f>
        <v>Figur 1.6 Balance mellem de højeste marginalskatter på aktieindkomst og lønindkomst, 2000-2030</v>
      </c>
    </row>
    <row r="12" spans="2:6">
      <c r="B12" s="11" t="str">
        <f>'Figur 1.7'!$B$3&amp;" "&amp;'Figur 1.7'!$B$4</f>
        <v>Figur 1.7 Selvfinansieringsgrader af hypotetiske skatteændringer uden og med indkomsttransformation</v>
      </c>
    </row>
    <row r="13" spans="2:6">
      <c r="B13" s="11" t="str">
        <f>'Figur 1.9'!$B$3&amp;" "&amp;'Figur 1.9'!$B$4</f>
        <v>Figur 1.9 Marginalskat på arbejdsindkomst i Danmark, EU og OECD, 2023</v>
      </c>
    </row>
    <row r="14" spans="2:6">
      <c r="B14" s="11" t="str">
        <f>'Figur 1.10'!$B$3&amp;" "&amp;'Figur 1.10'!$B$4</f>
        <v>Figur 1.10 Sammenhæng mellem efficiens og indkomstfordeling for personskatter</v>
      </c>
    </row>
    <row r="15" spans="2:6">
      <c r="B15" s="11" t="str">
        <f>'Figur 1.11'!$B$3&amp;" "&amp;'Figur 1.11'!$B$4</f>
        <v>Figur 1.11 Samfundsøkonomisk virkning af personskattenedsættelser på 5 mia.kr.</v>
      </c>
    </row>
    <row r="16" spans="2:6">
      <c r="B16" s="11" t="str">
        <f>'Figur 1.12'!$B$3&amp;" "&amp;'Figur 1.12'!$B$4</f>
        <v>Figur 1.12 Indtægter fra selskabsskatten, 2000-2015</v>
      </c>
    </row>
    <row r="1048569" spans="2:2">
      <c r="B1048569" s="11"/>
    </row>
  </sheetData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AE2C0-F722-4D80-8D26-E7E32419F736}">
  <dimension ref="B2:H84"/>
  <sheetViews>
    <sheetView workbookViewId="0"/>
  </sheetViews>
  <sheetFormatPr defaultColWidth="8.88671875" defaultRowHeight="14.4"/>
  <cols>
    <col min="1" max="1" width="8.88671875" style="1"/>
    <col min="2" max="2" width="44.44140625" style="1" customWidth="1"/>
    <col min="3" max="3" width="12.6640625" style="1" customWidth="1"/>
    <col min="4" max="4" width="17.109375" style="1" customWidth="1"/>
    <col min="5" max="8" width="12.6640625" style="1" customWidth="1"/>
    <col min="9" max="16384" width="8.88671875" style="1"/>
  </cols>
  <sheetData>
    <row r="2" spans="2:8" ht="31.2" customHeight="1">
      <c r="B2" s="3"/>
    </row>
    <row r="3" spans="2:8" ht="31.2" customHeight="1">
      <c r="B3" s="3" t="s">
        <v>16</v>
      </c>
    </row>
    <row r="4" spans="2:8" ht="31.2" customHeight="1" thickBot="1">
      <c r="B4" s="10" t="s">
        <v>15</v>
      </c>
      <c r="C4" s="14"/>
      <c r="D4" s="14"/>
      <c r="E4" s="9"/>
      <c r="F4" s="9"/>
      <c r="G4" s="9"/>
      <c r="H4" s="9"/>
    </row>
    <row r="5" spans="2:8">
      <c r="B5" s="6"/>
    </row>
    <row r="6" spans="2:8" ht="20.399999999999999">
      <c r="B6" s="27"/>
      <c r="C6" s="28" t="s">
        <v>67</v>
      </c>
      <c r="D6" s="28" t="s">
        <v>90</v>
      </c>
    </row>
    <row r="7" spans="2:8">
      <c r="B7" s="18"/>
      <c r="C7" s="81" t="s">
        <v>68</v>
      </c>
      <c r="D7" s="81"/>
    </row>
    <row r="8" spans="2:8">
      <c r="B8" s="20" t="s">
        <v>69</v>
      </c>
      <c r="C8" s="46">
        <v>550</v>
      </c>
      <c r="D8" s="46">
        <v>700</v>
      </c>
      <c r="E8" s="76"/>
      <c r="F8" s="76"/>
      <c r="G8" s="76"/>
    </row>
    <row r="9" spans="2:8">
      <c r="B9" s="20" t="s">
        <v>70</v>
      </c>
      <c r="C9" s="46">
        <v>560</v>
      </c>
      <c r="D9" s="46">
        <v>790</v>
      </c>
      <c r="F9" s="76"/>
      <c r="G9" s="76"/>
    </row>
    <row r="10" spans="2:8">
      <c r="B10" s="20" t="s">
        <v>71</v>
      </c>
      <c r="C10" s="46">
        <v>550</v>
      </c>
      <c r="D10" s="46">
        <v>750</v>
      </c>
      <c r="F10" s="76"/>
      <c r="G10" s="76"/>
    </row>
    <row r="11" spans="2:8">
      <c r="B11" s="20" t="s">
        <v>72</v>
      </c>
      <c r="C11" s="46">
        <v>1220</v>
      </c>
      <c r="D11" s="46">
        <v>1640</v>
      </c>
      <c r="F11" s="76"/>
      <c r="G11" s="76"/>
    </row>
    <row r="12" spans="2:8">
      <c r="B12" s="22" t="s">
        <v>73</v>
      </c>
      <c r="C12" s="47">
        <v>1700</v>
      </c>
      <c r="D12" s="47">
        <v>2370</v>
      </c>
      <c r="F12" s="76"/>
      <c r="G12" s="76"/>
    </row>
    <row r="13" spans="2:8">
      <c r="B13" s="24" t="s">
        <v>66</v>
      </c>
      <c r="C13" s="45"/>
      <c r="D13" s="45"/>
    </row>
    <row r="15" spans="2:8">
      <c r="C15" s="76"/>
      <c r="D15" s="76"/>
    </row>
    <row r="16" spans="2:8">
      <c r="C16" s="76"/>
      <c r="D16" s="76"/>
    </row>
    <row r="17" spans="3:4">
      <c r="C17" s="76"/>
      <c r="D17" s="76"/>
    </row>
    <row r="18" spans="3:4">
      <c r="C18" s="76"/>
      <c r="D18" s="76"/>
    </row>
    <row r="19" spans="3:4">
      <c r="C19" s="76"/>
      <c r="D19" s="76"/>
    </row>
    <row r="20" spans="3:4">
      <c r="C20" s="76"/>
      <c r="D20" s="76"/>
    </row>
    <row r="21" spans="3:4">
      <c r="C21" s="76"/>
      <c r="D21" s="76"/>
    </row>
    <row r="84" ht="19.95" customHeight="1"/>
  </sheetData>
  <mergeCells count="1">
    <mergeCell ref="C7:D7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588D1-086C-439E-94B0-6191F8AE8979}">
  <dimension ref="B2:I88"/>
  <sheetViews>
    <sheetView workbookViewId="0"/>
  </sheetViews>
  <sheetFormatPr defaultColWidth="8.88671875" defaultRowHeight="14.4"/>
  <cols>
    <col min="1" max="1" width="8.88671875" style="1"/>
    <col min="2" max="2" width="7.109375" style="1" customWidth="1"/>
    <col min="3" max="3" width="21.109375" style="1" customWidth="1"/>
    <col min="4" max="4" width="18.6640625" style="1" customWidth="1"/>
    <col min="5" max="9" width="12.6640625" style="1" customWidth="1"/>
    <col min="10" max="16384" width="8.88671875" style="1"/>
  </cols>
  <sheetData>
    <row r="2" spans="2:9" ht="31.2" customHeight="1">
      <c r="B2" s="3"/>
    </row>
    <row r="3" spans="2:9" ht="31.2" customHeight="1">
      <c r="B3" s="26" t="s">
        <v>91</v>
      </c>
    </row>
    <row r="4" spans="2:9" ht="31.2" customHeight="1" thickBot="1">
      <c r="B4" s="10" t="s">
        <v>17</v>
      </c>
      <c r="C4" s="14"/>
      <c r="D4" s="14"/>
      <c r="E4" s="9"/>
      <c r="F4" s="9"/>
      <c r="G4" s="9"/>
      <c r="H4" s="9"/>
      <c r="I4" s="9"/>
    </row>
    <row r="5" spans="2:9">
      <c r="B5" s="6"/>
    </row>
    <row r="6" spans="2:9" ht="20.399999999999999">
      <c r="B6" s="27"/>
      <c r="C6" s="28" t="s">
        <v>74</v>
      </c>
      <c r="D6" s="28" t="s">
        <v>75</v>
      </c>
    </row>
    <row r="7" spans="2:9">
      <c r="B7" s="29"/>
      <c r="C7" s="81" t="s">
        <v>26</v>
      </c>
      <c r="D7" s="81"/>
    </row>
    <row r="8" spans="2:9">
      <c r="B8" s="48">
        <v>2000</v>
      </c>
      <c r="C8" s="49">
        <v>2.74</v>
      </c>
      <c r="D8" s="49">
        <v>0.45</v>
      </c>
      <c r="F8" s="90"/>
      <c r="G8" s="90"/>
    </row>
    <row r="9" spans="2:9">
      <c r="B9" s="48">
        <v>2001</v>
      </c>
      <c r="C9" s="49">
        <v>2.37</v>
      </c>
      <c r="D9" s="49">
        <v>0.42</v>
      </c>
      <c r="F9" s="90"/>
      <c r="G9" s="90"/>
    </row>
    <row r="10" spans="2:9">
      <c r="B10" s="48">
        <v>2002</v>
      </c>
      <c r="C10" s="49">
        <v>2.4900000000000002</v>
      </c>
      <c r="D10" s="49">
        <v>0.44</v>
      </c>
      <c r="F10" s="90"/>
      <c r="G10" s="90"/>
    </row>
    <row r="11" spans="2:9">
      <c r="B11" s="48">
        <v>2003</v>
      </c>
      <c r="C11" s="49">
        <v>2.63</v>
      </c>
      <c r="D11" s="49">
        <v>0.41</v>
      </c>
      <c r="F11" s="90"/>
      <c r="G11" s="90"/>
    </row>
    <row r="12" spans="2:9">
      <c r="B12" s="48">
        <v>2004</v>
      </c>
      <c r="C12" s="49">
        <v>2.52</v>
      </c>
      <c r="D12" s="49">
        <v>0.45</v>
      </c>
      <c r="F12" s="90"/>
      <c r="G12" s="90"/>
    </row>
    <row r="13" spans="2:9">
      <c r="B13" s="48">
        <v>2005</v>
      </c>
      <c r="C13" s="49">
        <v>2.92</v>
      </c>
      <c r="D13" s="49">
        <v>0.56999999999999995</v>
      </c>
      <c r="F13" s="90"/>
      <c r="G13" s="90"/>
    </row>
    <row r="14" spans="2:9">
      <c r="B14" s="48">
        <v>2006</v>
      </c>
      <c r="C14" s="49">
        <v>3.15</v>
      </c>
      <c r="D14" s="49">
        <v>0.66</v>
      </c>
      <c r="F14" s="90"/>
      <c r="G14" s="90"/>
    </row>
    <row r="15" spans="2:9">
      <c r="B15" s="48">
        <v>2007</v>
      </c>
      <c r="C15" s="49">
        <v>2.8</v>
      </c>
      <c r="D15" s="49">
        <v>0.53</v>
      </c>
      <c r="F15" s="90"/>
      <c r="G15" s="90"/>
    </row>
    <row r="16" spans="2:9">
      <c r="B16" s="48">
        <v>2008</v>
      </c>
      <c r="C16" s="49">
        <v>2</v>
      </c>
      <c r="D16" s="49">
        <v>0.64</v>
      </c>
      <c r="F16" s="90"/>
      <c r="G16" s="90"/>
    </row>
    <row r="17" spans="2:7">
      <c r="B17" s="48">
        <v>2009</v>
      </c>
      <c r="C17" s="49">
        <v>1.6</v>
      </c>
      <c r="D17" s="49">
        <v>0.36</v>
      </c>
      <c r="F17" s="90"/>
      <c r="G17" s="90"/>
    </row>
    <row r="18" spans="2:7">
      <c r="B18" s="48">
        <v>2010</v>
      </c>
      <c r="C18" s="49">
        <v>1.93</v>
      </c>
      <c r="D18" s="49">
        <v>0.42</v>
      </c>
      <c r="F18" s="90"/>
      <c r="G18" s="90"/>
    </row>
    <row r="19" spans="2:7">
      <c r="B19" s="48">
        <v>2011</v>
      </c>
      <c r="C19" s="49">
        <v>1.78</v>
      </c>
      <c r="D19" s="49">
        <v>0.48</v>
      </c>
      <c r="F19" s="90"/>
      <c r="G19" s="90"/>
    </row>
    <row r="20" spans="2:7">
      <c r="B20" s="48">
        <v>2012</v>
      </c>
      <c r="C20" s="49">
        <v>2.2599999999999998</v>
      </c>
      <c r="D20" s="49">
        <v>0.45</v>
      </c>
      <c r="F20" s="90"/>
      <c r="G20" s="90"/>
    </row>
    <row r="21" spans="2:7">
      <c r="B21" s="48">
        <v>2013</v>
      </c>
      <c r="C21" s="49">
        <v>2.5299999999999998</v>
      </c>
      <c r="D21" s="49">
        <v>0.35</v>
      </c>
      <c r="F21" s="90"/>
      <c r="G21" s="90"/>
    </row>
    <row r="22" spans="2:7">
      <c r="B22" s="48">
        <v>2014</v>
      </c>
      <c r="C22" s="49">
        <v>2.56</v>
      </c>
      <c r="D22" s="49">
        <v>0.31</v>
      </c>
      <c r="F22" s="90"/>
      <c r="G22" s="90"/>
    </row>
    <row r="23" spans="2:7">
      <c r="B23" s="48">
        <v>2015</v>
      </c>
      <c r="C23" s="49">
        <v>2.91</v>
      </c>
      <c r="D23" s="49">
        <v>0.14000000000000001</v>
      </c>
      <c r="F23" s="90"/>
      <c r="G23" s="90"/>
    </row>
    <row r="24" spans="2:7">
      <c r="B24" s="48">
        <v>2016</v>
      </c>
      <c r="C24" s="49">
        <v>2.97</v>
      </c>
      <c r="D24" s="49">
        <v>0.06</v>
      </c>
      <c r="F24" s="90"/>
      <c r="G24" s="90"/>
    </row>
    <row r="25" spans="2:7">
      <c r="B25" s="48">
        <v>2017</v>
      </c>
      <c r="C25" s="49">
        <v>3.17</v>
      </c>
      <c r="D25" s="49">
        <v>0.11</v>
      </c>
      <c r="F25" s="90"/>
      <c r="G25" s="90"/>
    </row>
    <row r="26" spans="2:7">
      <c r="B26" s="48">
        <v>2018</v>
      </c>
      <c r="C26" s="49">
        <v>2.64</v>
      </c>
      <c r="D26" s="49">
        <v>0.14000000000000001</v>
      </c>
      <c r="F26" s="90"/>
      <c r="G26" s="90"/>
    </row>
    <row r="27" spans="2:7">
      <c r="B27" s="48">
        <v>2019</v>
      </c>
      <c r="C27" s="49">
        <v>3.1</v>
      </c>
      <c r="D27" s="49">
        <v>0.06</v>
      </c>
      <c r="F27" s="90"/>
      <c r="G27" s="90"/>
    </row>
    <row r="28" spans="2:7">
      <c r="B28" s="48">
        <v>2020</v>
      </c>
      <c r="C28" s="49">
        <v>2.91</v>
      </c>
      <c r="D28" s="49">
        <v>0</v>
      </c>
      <c r="F28" s="90"/>
      <c r="G28" s="90"/>
    </row>
    <row r="29" spans="2:7">
      <c r="B29" s="48">
        <v>2021</v>
      </c>
      <c r="C29" s="49">
        <v>3.97</v>
      </c>
      <c r="D29" s="49">
        <v>0.01</v>
      </c>
      <c r="F29" s="90"/>
      <c r="G29" s="90"/>
    </row>
    <row r="30" spans="2:7">
      <c r="B30" s="48">
        <v>2022</v>
      </c>
      <c r="C30" s="49">
        <v>3.2</v>
      </c>
      <c r="D30" s="49">
        <v>0.11</v>
      </c>
      <c r="F30" s="90"/>
      <c r="G30" s="90"/>
    </row>
    <row r="31" spans="2:7">
      <c r="B31" s="48">
        <v>2023</v>
      </c>
      <c r="C31" s="49">
        <v>3.73</v>
      </c>
      <c r="D31" s="49">
        <v>0.05</v>
      </c>
      <c r="F31" s="90"/>
      <c r="G31" s="90"/>
    </row>
    <row r="32" spans="2:7">
      <c r="B32" s="48">
        <v>2024</v>
      </c>
      <c r="C32" s="49">
        <v>4.17</v>
      </c>
      <c r="D32" s="49">
        <v>0.03</v>
      </c>
      <c r="F32" s="90"/>
      <c r="G32" s="90"/>
    </row>
    <row r="33" spans="2:7">
      <c r="B33" s="48">
        <v>2025</v>
      </c>
      <c r="C33" s="50">
        <v>4.09</v>
      </c>
      <c r="D33" s="50">
        <v>0.08</v>
      </c>
      <c r="F33" s="90"/>
      <c r="G33" s="90"/>
    </row>
    <row r="34" spans="2:7" ht="24.75" customHeight="1">
      <c r="B34" s="86" t="s">
        <v>76</v>
      </c>
      <c r="C34" s="86"/>
      <c r="D34" s="86"/>
    </row>
    <row r="88" ht="19.95" customHeight="1"/>
  </sheetData>
  <mergeCells count="2">
    <mergeCell ref="C7:D7"/>
    <mergeCell ref="B34:D3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A9F7C-557C-47F3-9B36-BD073B2F98BE}">
  <dimension ref="B2:N85"/>
  <sheetViews>
    <sheetView workbookViewId="0"/>
  </sheetViews>
  <sheetFormatPr defaultColWidth="8.88671875" defaultRowHeight="14.4"/>
  <cols>
    <col min="1" max="1" width="8.88671875" style="1"/>
    <col min="2" max="2" width="15" style="1" customWidth="1"/>
    <col min="3" max="3" width="14.33203125" style="1" customWidth="1"/>
    <col min="4" max="13" width="12.6640625" style="1" customWidth="1"/>
    <col min="14" max="16384" width="8.88671875" style="1"/>
  </cols>
  <sheetData>
    <row r="2" spans="2:14" ht="31.2" customHeight="1">
      <c r="B2" s="3"/>
    </row>
    <row r="3" spans="2:14" ht="31.2" customHeight="1">
      <c r="B3" s="26" t="s">
        <v>3</v>
      </c>
    </row>
    <row r="4" spans="2:14" ht="31.2" customHeight="1" thickBot="1">
      <c r="B4" s="10" t="s">
        <v>4</v>
      </c>
      <c r="C4" s="10"/>
      <c r="D4" s="10"/>
      <c r="E4" s="10"/>
      <c r="F4" s="15"/>
      <c r="G4" s="15"/>
      <c r="H4" s="15"/>
      <c r="I4" s="15"/>
      <c r="J4" s="15"/>
      <c r="K4" s="15"/>
      <c r="L4" s="15"/>
      <c r="M4" s="15"/>
      <c r="N4" s="9"/>
    </row>
    <row r="5" spans="2:14">
      <c r="B5" s="6"/>
      <c r="C5" s="7"/>
      <c r="D5" s="8"/>
      <c r="E5" s="9"/>
      <c r="F5" s="9"/>
      <c r="G5" s="9"/>
      <c r="H5" s="9"/>
      <c r="I5" s="9"/>
      <c r="J5" s="9"/>
      <c r="K5" s="9"/>
      <c r="L5" s="9"/>
      <c r="M5" s="9"/>
    </row>
    <row r="6" spans="2:14" ht="35.25" customHeight="1">
      <c r="B6" s="17"/>
      <c r="C6" s="61" t="s">
        <v>24</v>
      </c>
      <c r="D6" s="67" t="s">
        <v>27</v>
      </c>
    </row>
    <row r="7" spans="2:14">
      <c r="B7" s="18"/>
      <c r="C7" s="19" t="s">
        <v>25</v>
      </c>
      <c r="D7" s="19" t="s">
        <v>25</v>
      </c>
    </row>
    <row r="8" spans="2:14">
      <c r="B8" s="20" t="s">
        <v>18</v>
      </c>
      <c r="C8" s="21">
        <v>-32</v>
      </c>
      <c r="D8" s="21">
        <v>-18</v>
      </c>
    </row>
    <row r="9" spans="2:14">
      <c r="B9" s="20" t="s">
        <v>19</v>
      </c>
      <c r="C9" s="21">
        <v>14</v>
      </c>
      <c r="D9" s="21">
        <v>5</v>
      </c>
    </row>
    <row r="10" spans="2:14">
      <c r="B10" s="20" t="s">
        <v>20</v>
      </c>
      <c r="C10" s="21">
        <v>-25</v>
      </c>
      <c r="D10" s="21">
        <v>-18</v>
      </c>
    </row>
    <row r="11" spans="2:14">
      <c r="B11" s="20" t="s">
        <v>21</v>
      </c>
      <c r="C11" s="21">
        <v>-1</v>
      </c>
      <c r="D11" s="21">
        <v>1</v>
      </c>
    </row>
    <row r="12" spans="2:14">
      <c r="B12" s="22" t="s">
        <v>22</v>
      </c>
      <c r="C12" s="23">
        <v>-44</v>
      </c>
      <c r="D12" s="23">
        <v>-31</v>
      </c>
    </row>
    <row r="13" spans="2:14">
      <c r="B13" s="24" t="s">
        <v>23</v>
      </c>
      <c r="C13" s="25"/>
      <c r="D13" s="25"/>
    </row>
    <row r="15" spans="2:14">
      <c r="C15" s="66"/>
      <c r="D15" s="66"/>
    </row>
    <row r="16" spans="2:14">
      <c r="C16" s="66"/>
      <c r="D16" s="66"/>
    </row>
    <row r="17" spans="3:4">
      <c r="C17" s="66"/>
      <c r="D17" s="66"/>
    </row>
    <row r="18" spans="3:4">
      <c r="C18" s="66"/>
      <c r="D18" s="66"/>
    </row>
    <row r="19" spans="3:4">
      <c r="C19" s="66"/>
      <c r="D19" s="66"/>
    </row>
    <row r="20" spans="3:4">
      <c r="C20" s="66"/>
    </row>
    <row r="85" ht="19.95" customHeight="1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5EF55-8C23-4768-82A3-BE6B083F1CEA}">
  <dimension ref="B2:N85"/>
  <sheetViews>
    <sheetView zoomScaleNormal="100" workbookViewId="0"/>
  </sheetViews>
  <sheetFormatPr defaultColWidth="8.88671875" defaultRowHeight="14.4"/>
  <cols>
    <col min="1" max="1" width="8.88671875" style="1"/>
    <col min="2" max="2" width="15" style="1" customWidth="1"/>
    <col min="3" max="3" width="12.6640625" style="1" customWidth="1"/>
    <col min="4" max="4" width="14.6640625" style="1" customWidth="1"/>
    <col min="5" max="13" width="12.6640625" style="1" customWidth="1"/>
    <col min="14" max="16384" width="8.88671875" style="1"/>
  </cols>
  <sheetData>
    <row r="2" spans="2:14" ht="31.2" customHeight="1">
      <c r="B2" s="3"/>
    </row>
    <row r="3" spans="2:14" ht="31.2" customHeight="1">
      <c r="B3" s="26" t="s">
        <v>88</v>
      </c>
    </row>
    <row r="4" spans="2:14" ht="31.2" customHeight="1" thickBot="1">
      <c r="B4" s="10" t="s">
        <v>92</v>
      </c>
      <c r="C4" s="10"/>
      <c r="D4" s="10"/>
      <c r="E4" s="15"/>
      <c r="F4" s="15"/>
      <c r="G4" s="15"/>
      <c r="H4" s="15"/>
      <c r="I4" s="15"/>
      <c r="J4" s="15"/>
      <c r="K4" s="15"/>
      <c r="L4" s="15"/>
      <c r="M4" s="15"/>
      <c r="N4" s="9"/>
    </row>
    <row r="5" spans="2:14">
      <c r="B5" s="6"/>
      <c r="C5" s="7"/>
      <c r="D5" s="9"/>
      <c r="E5" s="9"/>
      <c r="F5" s="9"/>
      <c r="G5" s="9"/>
      <c r="H5" s="9"/>
      <c r="I5" s="9"/>
      <c r="J5" s="9"/>
      <c r="K5" s="9"/>
      <c r="L5" s="9"/>
      <c r="M5" s="9"/>
    </row>
    <row r="6" spans="2:14" ht="20.25" customHeight="1">
      <c r="B6" s="17"/>
      <c r="C6" s="63" t="s">
        <v>93</v>
      </c>
      <c r="D6" s="63" t="s">
        <v>94</v>
      </c>
      <c r="E6" s="68"/>
      <c r="F6" s="68"/>
      <c r="G6" s="68"/>
      <c r="H6" s="9"/>
    </row>
    <row r="7" spans="2:14">
      <c r="B7" s="18"/>
      <c r="C7" s="73" t="s">
        <v>95</v>
      </c>
      <c r="D7" s="73" t="s">
        <v>95</v>
      </c>
      <c r="E7" s="69"/>
      <c r="F7" s="69"/>
      <c r="G7" s="69"/>
      <c r="H7" s="9"/>
    </row>
    <row r="8" spans="2:14">
      <c r="B8" s="18">
        <v>2019</v>
      </c>
      <c r="C8" s="87">
        <v>5.98</v>
      </c>
      <c r="D8" s="87">
        <v>0.45</v>
      </c>
      <c r="E8" s="70"/>
      <c r="F8" s="70"/>
      <c r="G8" s="70"/>
      <c r="H8" s="9"/>
    </row>
    <row r="9" spans="2:14">
      <c r="B9" s="18">
        <v>2020</v>
      </c>
      <c r="C9" s="87">
        <v>5.33</v>
      </c>
      <c r="D9" s="87">
        <v>0.33</v>
      </c>
      <c r="E9" s="70"/>
      <c r="F9" s="70"/>
      <c r="G9" s="70"/>
      <c r="H9" s="9"/>
    </row>
    <row r="10" spans="2:14">
      <c r="B10" s="18">
        <v>2021</v>
      </c>
      <c r="C10" s="87">
        <v>5.3</v>
      </c>
      <c r="D10" s="87">
        <v>0.5</v>
      </c>
      <c r="E10" s="70"/>
      <c r="F10" s="70"/>
      <c r="G10" s="70"/>
      <c r="H10" s="9"/>
    </row>
    <row r="11" spans="2:14">
      <c r="B11" s="18">
        <v>2022</v>
      </c>
      <c r="C11" s="87">
        <v>4.4400000000000004</v>
      </c>
      <c r="D11" s="87">
        <v>1</v>
      </c>
      <c r="E11" s="70"/>
      <c r="F11" s="70"/>
      <c r="G11" s="70"/>
      <c r="H11" s="9"/>
    </row>
    <row r="12" spans="2:14">
      <c r="B12" s="22">
        <v>2023</v>
      </c>
      <c r="C12" s="88">
        <v>4.17</v>
      </c>
      <c r="D12" s="88">
        <v>1</v>
      </c>
      <c r="E12" s="71"/>
      <c r="F12" s="71"/>
      <c r="G12" s="71"/>
      <c r="H12" s="9"/>
    </row>
    <row r="13" spans="2:14">
      <c r="B13" s="24" t="s">
        <v>23</v>
      </c>
      <c r="C13" s="25"/>
      <c r="D13" s="72"/>
      <c r="E13" s="9"/>
      <c r="F13" s="9"/>
      <c r="G13" s="9"/>
      <c r="H13" s="9"/>
    </row>
    <row r="14" spans="2:14">
      <c r="C14" s="65"/>
      <c r="D14" s="65"/>
      <c r="E14" s="65"/>
      <c r="F14" s="65"/>
      <c r="G14" s="65"/>
    </row>
    <row r="15" spans="2:14">
      <c r="C15" s="66"/>
      <c r="D15" s="66"/>
    </row>
    <row r="16" spans="2:14">
      <c r="C16" s="66"/>
      <c r="D16" s="66"/>
    </row>
    <row r="17" spans="3:4">
      <c r="C17" s="66"/>
      <c r="D17" s="66"/>
    </row>
    <row r="18" spans="3:4">
      <c r="C18" s="66"/>
      <c r="D18" s="66"/>
    </row>
    <row r="19" spans="3:4">
      <c r="C19" s="66"/>
      <c r="D19" s="66"/>
    </row>
    <row r="20" spans="3:4">
      <c r="C20" s="66"/>
    </row>
    <row r="85" ht="19.95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7E48D-CDD7-4DBC-92E2-69AAA0E5124E}">
  <dimension ref="B2:N85"/>
  <sheetViews>
    <sheetView zoomScaleNormal="100" workbookViewId="0"/>
  </sheetViews>
  <sheetFormatPr defaultColWidth="8.88671875" defaultRowHeight="14.4"/>
  <cols>
    <col min="1" max="1" width="8.88671875" style="1"/>
    <col min="2" max="2" width="15" style="1" customWidth="1"/>
    <col min="3" max="3" width="12.6640625" style="1" customWidth="1"/>
    <col min="4" max="4" width="14.6640625" style="1" customWidth="1"/>
    <col min="5" max="13" width="12.6640625" style="1" customWidth="1"/>
    <col min="14" max="16384" width="8.88671875" style="1"/>
  </cols>
  <sheetData>
    <row r="2" spans="2:14" ht="31.2" customHeight="1">
      <c r="B2" s="3"/>
    </row>
    <row r="3" spans="2:14" ht="31.2" customHeight="1">
      <c r="B3" s="26" t="s">
        <v>5</v>
      </c>
    </row>
    <row r="4" spans="2:14" ht="31.2" customHeight="1" thickBot="1">
      <c r="B4" s="10" t="s">
        <v>86</v>
      </c>
      <c r="C4" s="10"/>
      <c r="D4" s="10"/>
      <c r="E4" s="15"/>
      <c r="F4" s="15"/>
      <c r="G4" s="15"/>
      <c r="H4" s="15"/>
      <c r="I4" s="15"/>
      <c r="J4" s="15"/>
      <c r="K4" s="15"/>
      <c r="L4" s="15"/>
      <c r="M4" s="15"/>
      <c r="N4" s="9"/>
    </row>
    <row r="5" spans="2:14">
      <c r="B5" s="6"/>
      <c r="C5" s="7"/>
      <c r="D5" s="9"/>
      <c r="E5" s="9"/>
      <c r="F5" s="9"/>
      <c r="G5" s="9"/>
      <c r="H5" s="9"/>
      <c r="I5" s="9"/>
      <c r="J5" s="9"/>
      <c r="K5" s="9"/>
      <c r="L5" s="9"/>
      <c r="M5" s="9"/>
    </row>
    <row r="6" spans="2:14" ht="20.25" customHeight="1">
      <c r="B6" s="17"/>
      <c r="C6" s="63" t="s">
        <v>87</v>
      </c>
      <c r="D6" s="68"/>
      <c r="E6" s="68"/>
      <c r="F6" s="68"/>
      <c r="G6" s="68"/>
      <c r="H6" s="9"/>
    </row>
    <row r="7" spans="2:14">
      <c r="B7" s="18"/>
      <c r="C7" s="73" t="s">
        <v>25</v>
      </c>
      <c r="D7" s="69"/>
      <c r="E7" s="69"/>
      <c r="F7" s="69"/>
      <c r="G7" s="69"/>
      <c r="H7" s="9"/>
    </row>
    <row r="8" spans="2:14">
      <c r="B8" s="18">
        <v>2019</v>
      </c>
      <c r="C8" s="74">
        <v>7.9</v>
      </c>
      <c r="D8" s="70"/>
      <c r="E8" s="70"/>
      <c r="F8" s="70"/>
      <c r="G8" s="70"/>
      <c r="H8" s="9"/>
    </row>
    <row r="9" spans="2:14">
      <c r="B9" s="18">
        <v>2020</v>
      </c>
      <c r="C9" s="74">
        <v>8.8000000000000007</v>
      </c>
      <c r="D9" s="70"/>
      <c r="E9" s="70"/>
      <c r="F9" s="70"/>
      <c r="G9" s="70"/>
      <c r="H9" s="9"/>
    </row>
    <row r="10" spans="2:14">
      <c r="B10" s="18">
        <v>2021</v>
      </c>
      <c r="C10" s="74">
        <v>8.6999999999999993</v>
      </c>
      <c r="D10" s="70"/>
      <c r="E10" s="70"/>
      <c r="F10" s="70"/>
      <c r="G10" s="70"/>
      <c r="H10" s="9"/>
    </row>
    <row r="11" spans="2:14">
      <c r="B11" s="18">
        <v>2022</v>
      </c>
      <c r="C11" s="74">
        <v>7.3</v>
      </c>
      <c r="D11" s="70"/>
      <c r="E11" s="70"/>
      <c r="F11" s="70"/>
      <c r="G11" s="70"/>
      <c r="H11" s="9"/>
    </row>
    <row r="12" spans="2:14">
      <c r="B12" s="22">
        <v>2023</v>
      </c>
      <c r="C12" s="31">
        <v>7.7</v>
      </c>
      <c r="D12" s="71"/>
      <c r="E12" s="71"/>
      <c r="F12" s="71"/>
      <c r="G12" s="71"/>
      <c r="H12" s="9"/>
    </row>
    <row r="13" spans="2:14">
      <c r="B13" s="24" t="s">
        <v>23</v>
      </c>
      <c r="C13" s="25"/>
      <c r="D13" s="72"/>
      <c r="E13" s="9"/>
      <c r="F13" s="9"/>
      <c r="G13" s="9"/>
      <c r="H13" s="9"/>
    </row>
    <row r="14" spans="2:14">
      <c r="C14" s="65"/>
      <c r="D14" s="65"/>
      <c r="E14" s="65"/>
      <c r="F14" s="65"/>
      <c r="G14" s="65"/>
    </row>
    <row r="15" spans="2:14">
      <c r="C15" s="66"/>
      <c r="D15" s="66"/>
    </row>
    <row r="16" spans="2:14">
      <c r="C16" s="66"/>
      <c r="D16" s="66"/>
    </row>
    <row r="17" spans="3:4">
      <c r="C17" s="66"/>
      <c r="D17" s="66"/>
    </row>
    <row r="18" spans="3:4">
      <c r="C18" s="66"/>
      <c r="D18" s="66"/>
    </row>
    <row r="19" spans="3:4">
      <c r="C19" s="66"/>
      <c r="D19" s="66"/>
    </row>
    <row r="20" spans="3:4">
      <c r="C20" s="66"/>
    </row>
    <row r="85" ht="19.95" customHeight="1"/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672C2-014E-4F2B-96DE-28C78C027D43}">
  <dimension ref="B2:I30"/>
  <sheetViews>
    <sheetView workbookViewId="0"/>
  </sheetViews>
  <sheetFormatPr defaultColWidth="8.88671875" defaultRowHeight="14.4"/>
  <cols>
    <col min="1" max="1" width="8.88671875" style="1"/>
    <col min="2" max="2" width="21.44140625" style="13" customWidth="1"/>
    <col min="3" max="3" width="8.44140625" style="1" customWidth="1"/>
    <col min="4" max="14" width="12.6640625" style="1" customWidth="1"/>
    <col min="15" max="16384" width="8.88671875" style="1"/>
  </cols>
  <sheetData>
    <row r="2" spans="2:9" ht="31.2" customHeight="1">
      <c r="B2" s="12"/>
    </row>
    <row r="3" spans="2:9" ht="31.2" customHeight="1">
      <c r="B3" s="12" t="s">
        <v>7</v>
      </c>
    </row>
    <row r="4" spans="2:9" ht="31.2" customHeight="1" thickBot="1">
      <c r="B4" s="10" t="s">
        <v>6</v>
      </c>
      <c r="C4" s="10"/>
      <c r="D4" s="14"/>
      <c r="E4" s="14"/>
      <c r="F4" s="14"/>
      <c r="G4" s="14"/>
      <c r="H4" s="14"/>
      <c r="I4" s="14"/>
    </row>
    <row r="5" spans="2:9">
      <c r="B5" s="6"/>
      <c r="C5" s="8"/>
    </row>
    <row r="6" spans="2:9" s="51" customFormat="1">
      <c r="B6" s="52"/>
      <c r="C6" s="53" t="s">
        <v>77</v>
      </c>
      <c r="D6" s="53" t="s">
        <v>78</v>
      </c>
      <c r="E6" s="53" t="s">
        <v>79</v>
      </c>
      <c r="F6" s="53" t="s">
        <v>80</v>
      </c>
    </row>
    <row r="7" spans="2:9">
      <c r="B7" s="54"/>
      <c r="C7" s="80" t="s">
        <v>81</v>
      </c>
      <c r="D7" s="80"/>
      <c r="E7" s="80"/>
      <c r="F7" s="55" t="s">
        <v>82</v>
      </c>
    </row>
    <row r="8" spans="2:9">
      <c r="B8" s="78" t="s">
        <v>83</v>
      </c>
      <c r="C8" s="56">
        <v>49</v>
      </c>
      <c r="D8" s="56">
        <v>94</v>
      </c>
      <c r="E8" s="57">
        <v>150</v>
      </c>
      <c r="F8" s="57">
        <v>197</v>
      </c>
    </row>
    <row r="9" spans="2:9">
      <c r="B9" s="78" t="s">
        <v>84</v>
      </c>
      <c r="C9" s="56">
        <v>160</v>
      </c>
      <c r="D9" s="56">
        <v>160</v>
      </c>
      <c r="E9" s="56">
        <v>160</v>
      </c>
      <c r="F9" s="57">
        <v>300</v>
      </c>
    </row>
    <row r="10" spans="2:9">
      <c r="B10" s="79" t="s">
        <v>85</v>
      </c>
      <c r="C10" s="58">
        <v>81</v>
      </c>
      <c r="D10" s="59">
        <v>75</v>
      </c>
      <c r="E10" s="58">
        <v>40</v>
      </c>
      <c r="F10" s="60">
        <v>160</v>
      </c>
    </row>
    <row r="11" spans="2:9">
      <c r="B11" s="89" t="s">
        <v>23</v>
      </c>
    </row>
    <row r="12" spans="2:9">
      <c r="D12" s="64"/>
    </row>
    <row r="30" ht="19.95" customHeight="1"/>
  </sheetData>
  <mergeCells count="1">
    <mergeCell ref="C7:E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4F39C-F2F6-4BF8-8C63-F81380536190}">
  <dimension ref="B2:I88"/>
  <sheetViews>
    <sheetView zoomScaleNormal="100" workbookViewId="0"/>
  </sheetViews>
  <sheetFormatPr defaultColWidth="8.88671875" defaultRowHeight="14.4"/>
  <cols>
    <col min="1" max="1" width="8.88671875" style="1"/>
    <col min="2" max="2" width="11" style="1" customWidth="1"/>
    <col min="3" max="5" width="12.6640625" style="1" customWidth="1"/>
    <col min="6" max="6" width="15.6640625" style="1" customWidth="1"/>
    <col min="7" max="9" width="12.6640625" style="1" customWidth="1"/>
    <col min="10" max="16384" width="8.88671875" style="1"/>
  </cols>
  <sheetData>
    <row r="2" spans="2:9" ht="31.2" customHeight="1">
      <c r="B2" s="3"/>
    </row>
    <row r="3" spans="2:9" ht="31.2" customHeight="1">
      <c r="B3" s="26" t="s">
        <v>9</v>
      </c>
    </row>
    <row r="4" spans="2:9" ht="31.2" customHeight="1" thickBot="1">
      <c r="B4" s="10" t="s">
        <v>8</v>
      </c>
      <c r="C4" s="14"/>
      <c r="D4" s="14"/>
      <c r="E4" s="14"/>
      <c r="F4" s="14"/>
      <c r="G4" s="14"/>
      <c r="H4" s="14"/>
      <c r="I4" s="9"/>
    </row>
    <row r="5" spans="2:9">
      <c r="B5" s="6"/>
    </row>
    <row r="6" spans="2:9" ht="51.75" customHeight="1">
      <c r="B6" s="27"/>
      <c r="C6" s="28" t="s">
        <v>28</v>
      </c>
      <c r="D6" s="28" t="s">
        <v>29</v>
      </c>
      <c r="E6" s="28" t="s">
        <v>30</v>
      </c>
      <c r="F6" s="28" t="s">
        <v>31</v>
      </c>
    </row>
    <row r="7" spans="2:9">
      <c r="B7" s="29"/>
      <c r="C7" s="81" t="s">
        <v>32</v>
      </c>
      <c r="D7" s="81"/>
      <c r="E7" s="81"/>
      <c r="F7" s="81"/>
    </row>
    <row r="8" spans="2:9">
      <c r="B8" s="20">
        <v>2000</v>
      </c>
      <c r="C8" s="91">
        <v>59.2</v>
      </c>
      <c r="D8" s="91">
        <v>62.7</v>
      </c>
      <c r="E8" s="91"/>
      <c r="F8" s="91"/>
      <c r="H8" s="90"/>
    </row>
    <row r="9" spans="2:9">
      <c r="B9" s="20">
        <v>2001</v>
      </c>
      <c r="C9" s="91">
        <v>60.1</v>
      </c>
      <c r="D9" s="91">
        <v>62.7</v>
      </c>
      <c r="E9" s="91"/>
      <c r="F9" s="91"/>
    </row>
    <row r="10" spans="2:9">
      <c r="B10" s="20">
        <v>2002</v>
      </c>
      <c r="C10" s="91">
        <v>60.1</v>
      </c>
      <c r="D10" s="91">
        <v>62.3</v>
      </c>
      <c r="E10" s="91"/>
      <c r="F10" s="91"/>
    </row>
    <row r="11" spans="2:9">
      <c r="B11" s="20">
        <v>2003</v>
      </c>
      <c r="C11" s="91">
        <v>60.1</v>
      </c>
      <c r="D11" s="91">
        <v>62.3</v>
      </c>
      <c r="E11" s="91"/>
      <c r="F11" s="91"/>
    </row>
    <row r="12" spans="2:9">
      <c r="B12" s="20">
        <v>2004</v>
      </c>
      <c r="C12" s="91">
        <v>60.1</v>
      </c>
      <c r="D12" s="91">
        <v>62.3</v>
      </c>
      <c r="E12" s="91"/>
      <c r="F12" s="91"/>
    </row>
    <row r="13" spans="2:9">
      <c r="B13" s="20">
        <v>2005</v>
      </c>
      <c r="C13" s="91">
        <v>59</v>
      </c>
      <c r="D13" s="91">
        <v>62.3</v>
      </c>
      <c r="E13" s="91"/>
      <c r="F13" s="91"/>
    </row>
    <row r="14" spans="2:9">
      <c r="B14" s="20">
        <v>2006</v>
      </c>
      <c r="C14" s="91">
        <v>59</v>
      </c>
      <c r="D14" s="91">
        <v>62.3</v>
      </c>
      <c r="E14" s="91"/>
      <c r="F14" s="91"/>
    </row>
    <row r="15" spans="2:9">
      <c r="B15" s="20">
        <v>2007</v>
      </c>
      <c r="C15" s="91">
        <v>58.8</v>
      </c>
      <c r="D15" s="91">
        <v>62.3</v>
      </c>
      <c r="E15" s="91"/>
      <c r="F15" s="91"/>
    </row>
    <row r="16" spans="2:9">
      <c r="B16" s="20">
        <v>2008</v>
      </c>
      <c r="C16" s="91">
        <v>58.8</v>
      </c>
      <c r="D16" s="91">
        <v>62.3</v>
      </c>
      <c r="E16" s="91"/>
      <c r="F16" s="91"/>
    </row>
    <row r="17" spans="2:6">
      <c r="B17" s="20">
        <v>2009</v>
      </c>
      <c r="C17" s="91">
        <v>58.8</v>
      </c>
      <c r="D17" s="91">
        <v>62.1</v>
      </c>
      <c r="E17" s="91"/>
      <c r="F17" s="91"/>
    </row>
    <row r="18" spans="2:6">
      <c r="B18" s="20">
        <v>2010</v>
      </c>
      <c r="C18" s="91">
        <v>56.5</v>
      </c>
      <c r="D18" s="91">
        <v>55.4</v>
      </c>
      <c r="E18" s="91"/>
      <c r="F18" s="91"/>
    </row>
    <row r="19" spans="2:6">
      <c r="B19" s="20">
        <v>2011</v>
      </c>
      <c r="C19" s="91">
        <v>56.5</v>
      </c>
      <c r="D19" s="91">
        <v>55.4</v>
      </c>
      <c r="E19" s="91"/>
      <c r="F19" s="91"/>
    </row>
    <row r="20" spans="2:6">
      <c r="B20" s="20">
        <v>2012</v>
      </c>
      <c r="C20" s="91">
        <v>56.5</v>
      </c>
      <c r="D20" s="91">
        <v>55.4</v>
      </c>
      <c r="E20" s="91"/>
      <c r="F20" s="91"/>
    </row>
    <row r="21" spans="2:6">
      <c r="B21" s="20">
        <v>2013</v>
      </c>
      <c r="C21" s="91">
        <v>56.5</v>
      </c>
      <c r="D21" s="91">
        <v>55.6</v>
      </c>
      <c r="E21" s="91"/>
      <c r="F21" s="91"/>
    </row>
    <row r="22" spans="2:6">
      <c r="B22" s="20">
        <v>2014</v>
      </c>
      <c r="C22" s="91">
        <v>56.2</v>
      </c>
      <c r="D22" s="91">
        <v>55.6</v>
      </c>
      <c r="E22" s="91"/>
      <c r="F22" s="91"/>
    </row>
    <row r="23" spans="2:6">
      <c r="B23" s="20">
        <v>2015</v>
      </c>
      <c r="C23" s="91">
        <v>55.6</v>
      </c>
      <c r="D23" s="91">
        <v>55.8</v>
      </c>
      <c r="E23" s="91"/>
      <c r="F23" s="91"/>
    </row>
    <row r="24" spans="2:6">
      <c r="B24" s="20">
        <v>2016</v>
      </c>
      <c r="C24" s="91">
        <v>54.8</v>
      </c>
      <c r="D24" s="91">
        <v>55.8</v>
      </c>
      <c r="E24" s="91"/>
      <c r="F24" s="91"/>
    </row>
    <row r="25" spans="2:6">
      <c r="B25" s="20">
        <v>2017</v>
      </c>
      <c r="C25" s="91">
        <v>54.8</v>
      </c>
      <c r="D25" s="91">
        <v>55.8</v>
      </c>
      <c r="E25" s="91"/>
      <c r="F25" s="91"/>
    </row>
    <row r="26" spans="2:6">
      <c r="B26" s="20">
        <v>2018</v>
      </c>
      <c r="C26" s="91">
        <v>54.8</v>
      </c>
      <c r="D26" s="91">
        <v>55.9</v>
      </c>
      <c r="E26" s="91"/>
      <c r="F26" s="91"/>
    </row>
    <row r="27" spans="2:6">
      <c r="B27" s="20">
        <v>2019</v>
      </c>
      <c r="C27" s="91">
        <v>54.8</v>
      </c>
      <c r="D27" s="91">
        <v>55.9</v>
      </c>
      <c r="E27" s="91"/>
      <c r="F27" s="91"/>
    </row>
    <row r="28" spans="2:6">
      <c r="B28" s="20">
        <v>2020</v>
      </c>
      <c r="C28" s="91">
        <v>54.8</v>
      </c>
      <c r="D28" s="91">
        <v>55.9</v>
      </c>
      <c r="E28" s="91"/>
      <c r="F28" s="91"/>
    </row>
    <row r="29" spans="2:6">
      <c r="B29" s="20">
        <v>2021</v>
      </c>
      <c r="C29" s="91">
        <v>54.8</v>
      </c>
      <c r="D29" s="91">
        <v>55.9</v>
      </c>
      <c r="E29" s="91"/>
      <c r="F29" s="91"/>
    </row>
    <row r="30" spans="2:6">
      <c r="B30" s="20">
        <v>2022</v>
      </c>
      <c r="C30" s="91">
        <v>54.8</v>
      </c>
      <c r="D30" s="91">
        <v>55.9</v>
      </c>
      <c r="E30" s="91"/>
      <c r="F30" s="91"/>
    </row>
    <row r="31" spans="2:6">
      <c r="B31" s="20">
        <v>2023</v>
      </c>
      <c r="C31" s="91">
        <v>54.8</v>
      </c>
      <c r="D31" s="91">
        <v>55.9</v>
      </c>
      <c r="E31" s="91"/>
      <c r="F31" s="91"/>
    </row>
    <row r="32" spans="2:6">
      <c r="B32" s="20">
        <v>2024</v>
      </c>
      <c r="C32" s="91">
        <v>54.8</v>
      </c>
      <c r="D32" s="91">
        <v>55.9</v>
      </c>
      <c r="E32" s="91"/>
      <c r="F32" s="91"/>
    </row>
    <row r="33" spans="2:6">
      <c r="B33" s="20">
        <v>2025</v>
      </c>
      <c r="C33" s="91">
        <v>54.8</v>
      </c>
      <c r="D33" s="91">
        <v>55.9</v>
      </c>
      <c r="E33" s="91">
        <v>55.9</v>
      </c>
      <c r="F33" s="91">
        <v>55.9</v>
      </c>
    </row>
    <row r="34" spans="2:6">
      <c r="B34" s="20">
        <v>2026</v>
      </c>
      <c r="C34" s="91">
        <v>54.8</v>
      </c>
      <c r="D34" s="91">
        <v>60.5</v>
      </c>
      <c r="E34" s="91">
        <v>55.9</v>
      </c>
      <c r="F34" s="91">
        <v>49</v>
      </c>
    </row>
    <row r="35" spans="2:6">
      <c r="B35" s="20">
        <v>2027</v>
      </c>
      <c r="C35" s="91">
        <v>54.8</v>
      </c>
      <c r="D35" s="91">
        <v>60.5</v>
      </c>
      <c r="E35" s="91">
        <v>55.9</v>
      </c>
      <c r="F35" s="91">
        <v>49</v>
      </c>
    </row>
    <row r="36" spans="2:6">
      <c r="B36" s="20">
        <v>2028</v>
      </c>
      <c r="C36" s="91">
        <v>54.8</v>
      </c>
      <c r="D36" s="91">
        <v>60.5</v>
      </c>
      <c r="E36" s="91">
        <v>55.9</v>
      </c>
      <c r="F36" s="91">
        <v>49</v>
      </c>
    </row>
    <row r="37" spans="2:6">
      <c r="B37" s="20">
        <v>2029</v>
      </c>
      <c r="C37" s="91">
        <v>54.8</v>
      </c>
      <c r="D37" s="91">
        <v>60.5</v>
      </c>
      <c r="E37" s="91">
        <v>55.9</v>
      </c>
      <c r="F37" s="91">
        <v>49</v>
      </c>
    </row>
    <row r="38" spans="2:6">
      <c r="B38" s="62">
        <v>2030</v>
      </c>
      <c r="C38" s="92">
        <v>54.8</v>
      </c>
      <c r="D38" s="92">
        <v>60.5</v>
      </c>
      <c r="E38" s="92">
        <v>55.9</v>
      </c>
      <c r="F38" s="92">
        <v>49</v>
      </c>
    </row>
    <row r="39" spans="2:6">
      <c r="B39" s="82" t="s">
        <v>23</v>
      </c>
      <c r="C39" s="82"/>
      <c r="D39" s="82"/>
      <c r="E39" s="82"/>
      <c r="F39" s="82"/>
    </row>
    <row r="88" ht="19.95" customHeight="1"/>
  </sheetData>
  <mergeCells count="2">
    <mergeCell ref="C7:F7"/>
    <mergeCell ref="B39:F3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1B663-B46B-49A6-A9AB-7818D25D6750}">
  <dimension ref="B2:H88"/>
  <sheetViews>
    <sheetView zoomScaleNormal="100" workbookViewId="0"/>
  </sheetViews>
  <sheetFormatPr defaultColWidth="8.88671875" defaultRowHeight="14.4"/>
  <cols>
    <col min="1" max="1" width="8.88671875" style="1"/>
    <col min="2" max="2" width="29.44140625" style="1" customWidth="1"/>
    <col min="3" max="8" width="12.6640625" style="1" customWidth="1"/>
    <col min="9" max="16384" width="8.88671875" style="1"/>
  </cols>
  <sheetData>
    <row r="2" spans="2:8" ht="31.2" customHeight="1">
      <c r="B2" s="3"/>
    </row>
    <row r="3" spans="2:8" ht="31.2" customHeight="1">
      <c r="B3" s="3" t="s">
        <v>89</v>
      </c>
    </row>
    <row r="4" spans="2:8" ht="31.2" customHeight="1" thickBot="1">
      <c r="B4" s="10" t="s">
        <v>10</v>
      </c>
      <c r="C4" s="14"/>
      <c r="D4" s="14"/>
      <c r="E4" s="14"/>
      <c r="F4" s="14"/>
      <c r="G4" s="9"/>
      <c r="H4" s="9"/>
    </row>
    <row r="5" spans="2:8">
      <c r="B5" s="16"/>
    </row>
    <row r="6" spans="2:8" ht="15" customHeight="1">
      <c r="B6" s="27"/>
      <c r="C6" s="84" t="s">
        <v>33</v>
      </c>
      <c r="D6" s="84"/>
    </row>
    <row r="7" spans="2:8" ht="30.6">
      <c r="B7" s="32"/>
      <c r="C7" s="33" t="s">
        <v>96</v>
      </c>
      <c r="D7" s="33" t="s">
        <v>97</v>
      </c>
    </row>
    <row r="8" spans="2:8">
      <c r="B8" s="20"/>
      <c r="C8" s="81" t="s">
        <v>32</v>
      </c>
      <c r="D8" s="81"/>
    </row>
    <row r="9" spans="2:8">
      <c r="B9" s="20" t="s">
        <v>34</v>
      </c>
      <c r="C9" s="34">
        <v>29.9</v>
      </c>
      <c r="D9" s="34">
        <v>75.3</v>
      </c>
    </row>
    <row r="10" spans="2:8">
      <c r="B10" s="20" t="s">
        <v>35</v>
      </c>
      <c r="C10" s="34">
        <v>24.4</v>
      </c>
      <c r="D10" s="34">
        <v>29.8</v>
      </c>
    </row>
    <row r="11" spans="2:8">
      <c r="B11" s="32" t="s">
        <v>36</v>
      </c>
      <c r="C11" s="34">
        <v>46</v>
      </c>
      <c r="D11" s="34">
        <v>56.9</v>
      </c>
    </row>
    <row r="12" spans="2:8">
      <c r="B12" s="32" t="s">
        <v>37</v>
      </c>
      <c r="C12" s="34">
        <v>41.8</v>
      </c>
      <c r="D12" s="34">
        <v>42.8</v>
      </c>
    </row>
    <row r="13" spans="2:8">
      <c r="B13" s="32" t="s">
        <v>38</v>
      </c>
      <c r="C13" s="34">
        <v>44.7</v>
      </c>
      <c r="D13" s="34">
        <v>50.1</v>
      </c>
    </row>
    <row r="14" spans="2:8">
      <c r="B14" s="32" t="s">
        <v>39</v>
      </c>
      <c r="C14" s="34">
        <v>41.9</v>
      </c>
      <c r="D14" s="34">
        <v>42.2</v>
      </c>
    </row>
    <row r="15" spans="2:8">
      <c r="B15" s="20" t="s">
        <v>40</v>
      </c>
      <c r="C15" s="34">
        <v>25</v>
      </c>
      <c r="D15" s="34">
        <v>34</v>
      </c>
    </row>
    <row r="16" spans="2:8">
      <c r="B16" s="22" t="s">
        <v>41</v>
      </c>
      <c r="C16" s="35">
        <v>25</v>
      </c>
      <c r="D16" s="35">
        <v>1.8</v>
      </c>
    </row>
    <row r="17" spans="2:4" ht="33" customHeight="1">
      <c r="B17" s="83" t="s">
        <v>42</v>
      </c>
      <c r="C17" s="83"/>
      <c r="D17" s="83"/>
    </row>
    <row r="19" spans="2:4">
      <c r="C19" s="75"/>
      <c r="D19" s="75"/>
    </row>
    <row r="20" spans="2:4">
      <c r="C20" s="75"/>
      <c r="D20" s="75"/>
    </row>
    <row r="21" spans="2:4">
      <c r="C21" s="75"/>
      <c r="D21" s="75"/>
    </row>
    <row r="22" spans="2:4">
      <c r="C22" s="75"/>
      <c r="D22" s="75"/>
    </row>
    <row r="23" spans="2:4">
      <c r="C23" s="75"/>
      <c r="D23" s="75"/>
    </row>
    <row r="24" spans="2:4">
      <c r="C24" s="75"/>
      <c r="D24" s="75"/>
    </row>
    <row r="25" spans="2:4">
      <c r="C25" s="75"/>
      <c r="D25" s="75"/>
    </row>
    <row r="26" spans="2:4">
      <c r="C26" s="75"/>
      <c r="D26" s="75"/>
    </row>
    <row r="27" spans="2:4">
      <c r="C27" s="75"/>
      <c r="D27" s="75"/>
    </row>
    <row r="28" spans="2:4">
      <c r="C28" s="75"/>
      <c r="D28" s="75"/>
    </row>
    <row r="29" spans="2:4">
      <c r="C29" s="75"/>
      <c r="D29" s="75"/>
    </row>
    <row r="30" spans="2:4">
      <c r="C30" s="75"/>
      <c r="D30" s="75"/>
    </row>
    <row r="88" ht="19.95" customHeight="1"/>
  </sheetData>
  <mergeCells count="3">
    <mergeCell ref="B17:D17"/>
    <mergeCell ref="C6:D6"/>
    <mergeCell ref="C8:D8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06739-184A-4336-ADA9-53833B5AFE34}">
  <dimension ref="B2:I88"/>
  <sheetViews>
    <sheetView zoomScaleNormal="100" workbookViewId="0"/>
  </sheetViews>
  <sheetFormatPr defaultColWidth="8.88671875" defaultRowHeight="14.4"/>
  <cols>
    <col min="1" max="1" width="8.88671875" style="1"/>
    <col min="2" max="2" width="14.6640625" style="1" customWidth="1"/>
    <col min="3" max="9" width="12.6640625" style="1" customWidth="1"/>
    <col min="10" max="16384" width="8.88671875" style="1"/>
  </cols>
  <sheetData>
    <row r="2" spans="2:9" ht="31.2" customHeight="1">
      <c r="B2" s="3"/>
    </row>
    <row r="3" spans="2:9" ht="31.2" customHeight="1">
      <c r="B3" s="26" t="s">
        <v>12</v>
      </c>
    </row>
    <row r="4" spans="2:9" ht="31.2" customHeight="1" thickBot="1">
      <c r="B4" s="10" t="s">
        <v>11</v>
      </c>
      <c r="C4" s="14"/>
      <c r="D4" s="14"/>
      <c r="E4" s="14"/>
      <c r="F4" s="14"/>
      <c r="G4" s="9"/>
      <c r="H4" s="9"/>
      <c r="I4" s="9"/>
    </row>
    <row r="5" spans="2:9">
      <c r="B5" s="6"/>
    </row>
    <row r="6" spans="2:9" ht="20.399999999999999">
      <c r="B6" s="27"/>
      <c r="C6" s="36"/>
      <c r="D6" s="28" t="s">
        <v>43</v>
      </c>
    </row>
    <row r="7" spans="2:9">
      <c r="B7" s="20"/>
      <c r="C7" s="37"/>
      <c r="D7" s="43" t="s">
        <v>44</v>
      </c>
    </row>
    <row r="8" spans="2:9">
      <c r="B8" s="32" t="s">
        <v>45</v>
      </c>
      <c r="C8" s="38" t="s">
        <v>46</v>
      </c>
      <c r="D8" s="39">
        <v>39.1</v>
      </c>
      <c r="F8" s="65"/>
    </row>
    <row r="9" spans="2:9">
      <c r="B9" s="32"/>
      <c r="C9" s="38" t="s">
        <v>47</v>
      </c>
      <c r="D9" s="39">
        <v>50.8</v>
      </c>
      <c r="F9" s="65"/>
    </row>
    <row r="10" spans="2:9">
      <c r="B10" s="32"/>
      <c r="C10" s="40" t="s">
        <v>48</v>
      </c>
      <c r="D10" s="39">
        <v>42.4</v>
      </c>
      <c r="F10" s="65"/>
    </row>
    <row r="11" spans="2:9">
      <c r="B11" s="20" t="s">
        <v>49</v>
      </c>
      <c r="C11" s="38" t="s">
        <v>46</v>
      </c>
      <c r="D11" s="30">
        <v>42.1</v>
      </c>
      <c r="F11" s="65"/>
    </row>
    <row r="12" spans="2:9">
      <c r="B12" s="32"/>
      <c r="C12" s="38" t="s">
        <v>47</v>
      </c>
      <c r="D12" s="30">
        <v>50.9</v>
      </c>
      <c r="F12" s="65"/>
    </row>
    <row r="13" spans="2:9">
      <c r="B13" s="32"/>
      <c r="C13" s="38" t="s">
        <v>48</v>
      </c>
      <c r="D13" s="30">
        <v>43.2</v>
      </c>
      <c r="F13" s="65"/>
    </row>
    <row r="14" spans="2:9">
      <c r="B14" s="32" t="s">
        <v>50</v>
      </c>
      <c r="C14" s="38" t="s">
        <v>46</v>
      </c>
      <c r="D14" s="30">
        <v>55.9</v>
      </c>
      <c r="F14" s="65"/>
    </row>
    <row r="15" spans="2:9">
      <c r="B15" s="32"/>
      <c r="C15" s="38" t="s">
        <v>47</v>
      </c>
      <c r="D15" s="30">
        <v>52.9</v>
      </c>
      <c r="F15" s="65"/>
    </row>
    <row r="16" spans="2:9">
      <c r="B16" s="41"/>
      <c r="C16" s="42" t="s">
        <v>48</v>
      </c>
      <c r="D16" s="31">
        <v>46.4</v>
      </c>
      <c r="F16" s="65"/>
    </row>
    <row r="17" spans="2:4">
      <c r="B17" s="24" t="s">
        <v>51</v>
      </c>
      <c r="C17" s="25"/>
      <c r="D17" s="25"/>
    </row>
    <row r="88" ht="19.95" customHeight="1"/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89FDB-C64F-4A0F-A09D-2478BB7F13AC}">
  <dimension ref="B2:I88"/>
  <sheetViews>
    <sheetView zoomScaleNormal="100" workbookViewId="0"/>
  </sheetViews>
  <sheetFormatPr defaultColWidth="8.88671875" defaultRowHeight="14.4"/>
  <cols>
    <col min="1" max="1" width="8.88671875" style="1"/>
    <col min="2" max="2" width="25" style="1" customWidth="1"/>
    <col min="3" max="9" width="12.6640625" style="1" customWidth="1"/>
    <col min="10" max="16384" width="8.88671875" style="1"/>
  </cols>
  <sheetData>
    <row r="2" spans="2:9" ht="31.2" customHeight="1">
      <c r="B2" s="3"/>
    </row>
    <row r="3" spans="2:9" ht="31.2" customHeight="1">
      <c r="B3" s="26" t="s">
        <v>14</v>
      </c>
    </row>
    <row r="4" spans="2:9" ht="31.2" customHeight="1" thickBot="1">
      <c r="B4" s="10" t="s">
        <v>13</v>
      </c>
      <c r="C4" s="14"/>
      <c r="D4" s="14"/>
      <c r="E4" s="14"/>
      <c r="F4" s="14"/>
      <c r="G4" s="9"/>
      <c r="H4" s="9"/>
      <c r="I4" s="9"/>
    </row>
    <row r="5" spans="2:9">
      <c r="B5" s="6"/>
    </row>
    <row r="6" spans="2:9">
      <c r="B6" s="17"/>
      <c r="C6" s="85" t="s">
        <v>52</v>
      </c>
      <c r="D6" s="85"/>
    </row>
    <row r="7" spans="2:9">
      <c r="B7" s="20"/>
      <c r="C7" s="44" t="s">
        <v>53</v>
      </c>
      <c r="D7" s="44" t="s">
        <v>54</v>
      </c>
    </row>
    <row r="8" spans="2:9">
      <c r="B8" s="20"/>
      <c r="C8" s="77"/>
      <c r="D8" s="77"/>
    </row>
    <row r="9" spans="2:9">
      <c r="B9" s="20" t="s">
        <v>55</v>
      </c>
      <c r="C9" s="30">
        <v>7.2</v>
      </c>
      <c r="D9" s="49">
        <v>0</v>
      </c>
    </row>
    <row r="10" spans="2:9">
      <c r="B10" s="20" t="s">
        <v>56</v>
      </c>
      <c r="C10" s="30">
        <v>-8.9</v>
      </c>
      <c r="D10" s="49">
        <v>-0.08</v>
      </c>
    </row>
    <row r="11" spans="2:9">
      <c r="B11" s="20" t="s">
        <v>57</v>
      </c>
      <c r="C11" s="30">
        <v>6.8</v>
      </c>
      <c r="D11" s="49">
        <v>0.01</v>
      </c>
    </row>
    <row r="12" spans="2:9">
      <c r="B12" s="20" t="s">
        <v>58</v>
      </c>
      <c r="C12" s="30">
        <v>20.6</v>
      </c>
      <c r="D12" s="49">
        <v>7.0000000000000007E-2</v>
      </c>
    </row>
    <row r="13" spans="2:9">
      <c r="B13" s="20" t="s">
        <v>59</v>
      </c>
      <c r="C13" s="30">
        <v>41</v>
      </c>
      <c r="D13" s="49">
        <v>0.2</v>
      </c>
    </row>
    <row r="14" spans="2:9">
      <c r="B14" s="20" t="s">
        <v>60</v>
      </c>
      <c r="C14" s="30">
        <v>36.299999999999997</v>
      </c>
      <c r="D14" s="49">
        <v>0.12</v>
      </c>
    </row>
    <row r="15" spans="2:9">
      <c r="B15" s="20" t="s">
        <v>61</v>
      </c>
      <c r="C15" s="30">
        <v>40.5</v>
      </c>
      <c r="D15" s="49">
        <v>0.23</v>
      </c>
    </row>
    <row r="16" spans="2:9">
      <c r="B16" s="20" t="s">
        <v>62</v>
      </c>
      <c r="C16" s="30">
        <v>44.1</v>
      </c>
      <c r="D16" s="49">
        <v>0.2</v>
      </c>
    </row>
    <row r="17" spans="2:6">
      <c r="B17" s="20" t="s">
        <v>63</v>
      </c>
      <c r="C17" s="30">
        <v>3.9</v>
      </c>
      <c r="D17" s="49">
        <v>0</v>
      </c>
    </row>
    <row r="18" spans="2:6">
      <c r="B18" s="20" t="s">
        <v>64</v>
      </c>
      <c r="C18" s="30">
        <v>12</v>
      </c>
      <c r="D18" s="49">
        <v>0.03</v>
      </c>
    </row>
    <row r="19" spans="2:6">
      <c r="B19" s="22" t="s">
        <v>65</v>
      </c>
      <c r="C19" s="31">
        <v>7.6</v>
      </c>
      <c r="D19" s="50">
        <v>0.01</v>
      </c>
    </row>
    <row r="20" spans="2:6">
      <c r="B20" s="24" t="s">
        <v>66</v>
      </c>
      <c r="C20" s="45"/>
      <c r="D20" s="45"/>
      <c r="E20" s="45"/>
      <c r="F20" s="45"/>
    </row>
    <row r="22" spans="2:6">
      <c r="C22" s="65"/>
      <c r="D22" s="65"/>
    </row>
    <row r="23" spans="2:6">
      <c r="C23" s="65"/>
      <c r="D23" s="65"/>
    </row>
    <row r="24" spans="2:6">
      <c r="C24" s="65"/>
      <c r="D24" s="65"/>
    </row>
    <row r="25" spans="2:6">
      <c r="C25" s="65"/>
      <c r="D25" s="65"/>
    </row>
    <row r="26" spans="2:6">
      <c r="C26" s="65"/>
      <c r="D26" s="65"/>
    </row>
    <row r="27" spans="2:6">
      <c r="C27" s="65"/>
      <c r="D27" s="65"/>
    </row>
    <row r="28" spans="2:6">
      <c r="C28" s="65"/>
      <c r="D28" s="65"/>
    </row>
    <row r="29" spans="2:6">
      <c r="C29" s="65"/>
      <c r="D29" s="65"/>
    </row>
    <row r="30" spans="2:6">
      <c r="C30" s="65"/>
      <c r="D30" s="65"/>
    </row>
    <row r="31" spans="2:6">
      <c r="C31" s="65"/>
      <c r="D31" s="65"/>
    </row>
    <row r="32" spans="2:6">
      <c r="C32" s="65"/>
      <c r="D32" s="65"/>
    </row>
    <row r="33" spans="3:3">
      <c r="C33" s="65"/>
    </row>
    <row r="88" ht="19.95" customHeight="1"/>
  </sheetData>
  <mergeCells count="1">
    <mergeCell ref="C6:D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4419a3d-8a0a-449d-b3e4-a6c2496322d3">
      <Terms xmlns="http://schemas.microsoft.com/office/infopath/2007/PartnerControls"/>
    </lcf76f155ced4ddcb4097134ff3c332f>
    <TaxCatchAll xmlns="63a164fc-4b41-46d0-88ed-46d68bf95d2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6AEA7BE5E0F2C438FD69A7C659DD0D9" ma:contentTypeVersion="15" ma:contentTypeDescription="Opret et nyt dokument." ma:contentTypeScope="" ma:versionID="9ee05a3ef4973f50fda65bfb5d9404de">
  <xsd:schema xmlns:xsd="http://www.w3.org/2001/XMLSchema" xmlns:xs="http://www.w3.org/2001/XMLSchema" xmlns:p="http://schemas.microsoft.com/office/2006/metadata/properties" xmlns:ns2="f4419a3d-8a0a-449d-b3e4-a6c2496322d3" xmlns:ns3="63a164fc-4b41-46d0-88ed-46d68bf95d24" targetNamespace="http://schemas.microsoft.com/office/2006/metadata/properties" ma:root="true" ma:fieldsID="e4e20d604ee2750b3cc1bffaeb3c72f2" ns2:_="" ns3:_="">
    <xsd:import namespace="f4419a3d-8a0a-449d-b3e4-a6c2496322d3"/>
    <xsd:import namespace="63a164fc-4b41-46d0-88ed-46d68bf95d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419a3d-8a0a-449d-b3e4-a6c2496322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Billedmærker" ma:readOnly="false" ma:fieldId="{5cf76f15-5ced-4ddc-b409-7134ff3c332f}" ma:taxonomyMulti="true" ma:sspId="77cd6466-0c3f-4dec-b109-a6ea28fc2e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a164fc-4b41-46d0-88ed-46d68bf95d2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7b080bc-a602-4af9-9be6-25494fdc455d}" ma:internalName="TaxCatchAll" ma:showField="CatchAllData" ma:web="63a164fc-4b41-46d0-88ed-46d68bf95d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6F1AC8-1D6F-426D-979E-BFDB18ACB028}">
  <ds:schemaRefs>
    <ds:schemaRef ds:uri="http://schemas.microsoft.com/office/2006/documentManagement/types"/>
    <ds:schemaRef ds:uri="4c0f29de-5687-411f-983f-c550e55486c8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openxmlformats.org/package/2006/metadata/core-properties"/>
    <ds:schemaRef ds:uri="aaccab1d-042f-4cd8-a2e6-f8544617abf5"/>
    <ds:schemaRef ds:uri="http://www.w3.org/XML/1998/namespace"/>
    <ds:schemaRef ds:uri="http://purl.org/dc/dcmitype/"/>
    <ds:schemaRef ds:uri="f4419a3d-8a0a-449d-b3e4-a6c2496322d3"/>
    <ds:schemaRef ds:uri="63a164fc-4b41-46d0-88ed-46d68bf95d24"/>
  </ds:schemaRefs>
</ds:datastoreItem>
</file>

<file path=customXml/itemProps2.xml><?xml version="1.0" encoding="utf-8"?>
<ds:datastoreItem xmlns:ds="http://schemas.openxmlformats.org/officeDocument/2006/customXml" ds:itemID="{A46CAC35-6C6F-4561-89E1-00EC9DCF71D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2C80A2-A66E-45BB-AF8B-0A24B746F0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419a3d-8a0a-449d-b3e4-a6c2496322d3"/>
    <ds:schemaRef ds:uri="63a164fc-4b41-46d0-88ed-46d68bf95d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e93f0ed-ff36-46d4-9ce6-e0d902050cf5}" enabled="0" method="" siteId="{2e93f0ed-ff36-46d4-9ce6-e0d902050cf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11</vt:i4>
      </vt:variant>
      <vt:variant>
        <vt:lpstr>Navngivne områder</vt:lpstr>
      </vt:variant>
      <vt:variant>
        <vt:i4>20</vt:i4>
      </vt:variant>
    </vt:vector>
  </HeadingPairs>
  <TitlesOfParts>
    <vt:vector size="31" baseType="lpstr">
      <vt:lpstr>Forside</vt:lpstr>
      <vt:lpstr>Figur 1.2</vt:lpstr>
      <vt:lpstr>Figur 1.3</vt:lpstr>
      <vt:lpstr>Figur 1.4</vt:lpstr>
      <vt:lpstr>Figur 1.5</vt:lpstr>
      <vt:lpstr>Figur 1.6</vt:lpstr>
      <vt:lpstr>Figur 1.7</vt:lpstr>
      <vt:lpstr>Figur 1.9</vt:lpstr>
      <vt:lpstr>Figur 1.10</vt:lpstr>
      <vt:lpstr>Figur 1.11</vt:lpstr>
      <vt:lpstr>Figur 1.12</vt:lpstr>
      <vt:lpstr>'Figur 1.10'!SdCt05626d8baaf14d47af7c8050f5f384c7_0</vt:lpstr>
      <vt:lpstr>'Figur 1.11'!SdCt05626d8baaf14d47af7c8050f5f384c7_0</vt:lpstr>
      <vt:lpstr>'Figur 1.12'!SdCt05626d8baaf14d47af7c8050f5f384c7_0</vt:lpstr>
      <vt:lpstr>'Figur 1.2'!SdCt05626d8baaf14d47af7c8050f5f384c7_0</vt:lpstr>
      <vt:lpstr>'Figur 1.4'!SdCt05626d8baaf14d47af7c8050f5f384c7_0</vt:lpstr>
      <vt:lpstr>'Figur 1.5'!SdCt05626d8baaf14d47af7c8050f5f384c7_0</vt:lpstr>
      <vt:lpstr>'Figur 1.6'!SdCt05626d8baaf14d47af7c8050f5f384c7_0</vt:lpstr>
      <vt:lpstr>'Figur 1.7'!SdCt05626d8baaf14d47af7c8050f5f384c7_0</vt:lpstr>
      <vt:lpstr>'Figur 1.9'!SdCt05626d8baaf14d47af7c8050f5f384c7_0</vt:lpstr>
      <vt:lpstr>'Figur 1.10'!SdCt05626d8baaf14d47af7c8050f5f384c7_1</vt:lpstr>
      <vt:lpstr>'Figur 1.11'!SdCt05626d8baaf14d47af7c8050f5f384c7_1</vt:lpstr>
      <vt:lpstr>'Figur 1.12'!SdCt05626d8baaf14d47af7c8050f5f384c7_1</vt:lpstr>
      <vt:lpstr>'Figur 1.2'!SdCt05626d8baaf14d47af7c8050f5f384c7_1</vt:lpstr>
      <vt:lpstr>'Figur 1.4'!SdCt05626d8baaf14d47af7c8050f5f384c7_1</vt:lpstr>
      <vt:lpstr>'Figur 1.5'!SdCt05626d8baaf14d47af7c8050f5f384c7_1</vt:lpstr>
      <vt:lpstr>'Figur 1.6'!SdCt05626d8baaf14d47af7c8050f5f384c7_1</vt:lpstr>
      <vt:lpstr>'Figur 1.7'!SdCt05626d8baaf14d47af7c8050f5f384c7_1</vt:lpstr>
      <vt:lpstr>'Figur 1.9'!SdCt05626d8baaf14d47af7c8050f5f384c7_1</vt:lpstr>
      <vt:lpstr>'Figur 1.5'!SdCted6400f6c26b48f283074795a53e131e_0</vt:lpstr>
      <vt:lpstr>'Figur 1.5'!SdCted6400f6c26b48f283074795a53e131e_1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Jens Christian Bendixen Aggebo</dc:creator>
  <cp:keywords/>
  <dc:description/>
  <cp:lastModifiedBy>Jens Christian Bendixen Aggebo</cp:lastModifiedBy>
  <cp:revision/>
  <dcterms:created xsi:type="dcterms:W3CDTF">2023-06-24T18:44:44Z</dcterms:created>
  <dcterms:modified xsi:type="dcterms:W3CDTF">2025-05-13T18:45:52Z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0x010100B6AEA7BE5E0F2C438FD69A7C659DD0D9</vt:lpwstr>
  </property>
  <property fmtid="{D5CDD505-2E9C-101B-9397-08002B2CF9AE}" pid="3" name="MediaServiceImageTags">
    <vt:lpwstr/>
  </property>
</Properties>
</file>