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enne_projektmappe" defaultThemeVersion="124226"/>
  <bookViews>
    <workbookView xWindow="7785" yWindow="270" windowWidth="11085" windowHeight="11520"/>
  </bookViews>
  <sheets>
    <sheet name="Indtægtslister_2015" sheetId="1" r:id="rId1"/>
  </sheets>
  <definedNames>
    <definedName name="_xlnm.Print_Area" localSheetId="0">Indtægtslister_2015!$A$3:$K$41</definedName>
    <definedName name="_xlnm.Print_Titles" localSheetId="0">Indtægtslister_2015!$1:$4</definedName>
  </definedNames>
  <calcPr calcId="145621"/>
</workbook>
</file>

<file path=xl/calcChain.xml><?xml version="1.0" encoding="utf-8"?>
<calcChain xmlns="http://schemas.openxmlformats.org/spreadsheetml/2006/main">
  <c r="P109" i="1" l="1"/>
  <c r="P107" i="1"/>
  <c r="P122" i="1"/>
  <c r="P126" i="1"/>
  <c r="P125" i="1"/>
  <c r="P120" i="1"/>
  <c r="P79" i="1" l="1"/>
  <c r="P7" i="1"/>
  <c r="P10" i="1"/>
  <c r="P12" i="1"/>
  <c r="P13" i="1"/>
  <c r="P14" i="1"/>
  <c r="P17" i="1"/>
  <c r="P18" i="1"/>
  <c r="P19" i="1"/>
  <c r="P20" i="1"/>
  <c r="P21" i="1"/>
  <c r="P23" i="1"/>
  <c r="P24" i="1"/>
  <c r="P25" i="1"/>
  <c r="P26" i="1"/>
  <c r="P27" i="1"/>
  <c r="P28" i="1"/>
  <c r="P30" i="1"/>
  <c r="P32" i="1"/>
  <c r="P34" i="1"/>
  <c r="P36" i="1"/>
  <c r="P37" i="1"/>
  <c r="P41" i="1"/>
  <c r="P42" i="1"/>
  <c r="P43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5" i="1"/>
  <c r="P67" i="1"/>
  <c r="P68" i="1"/>
  <c r="P69" i="1"/>
  <c r="P70" i="1"/>
  <c r="P71" i="1"/>
  <c r="P72" i="1"/>
  <c r="P74" i="1"/>
  <c r="P76" i="1"/>
  <c r="P78" i="1"/>
  <c r="P81" i="1"/>
  <c r="P82" i="1"/>
  <c r="P83" i="1"/>
  <c r="P85" i="1"/>
  <c r="P86" i="1"/>
  <c r="P89" i="1"/>
  <c r="P90" i="1"/>
  <c r="P92" i="1"/>
  <c r="P93" i="1"/>
  <c r="P95" i="1"/>
  <c r="P96" i="1"/>
  <c r="P98" i="1"/>
  <c r="P99" i="1"/>
  <c r="P100" i="1"/>
  <c r="P101" i="1"/>
  <c r="P102" i="1"/>
  <c r="P104" i="1"/>
  <c r="P105" i="1"/>
  <c r="P106" i="1"/>
  <c r="P108" i="1"/>
  <c r="P110" i="1"/>
  <c r="P111" i="1"/>
  <c r="P112" i="1"/>
  <c r="P114" i="1"/>
  <c r="P115" i="1"/>
  <c r="P116" i="1"/>
  <c r="P117" i="1"/>
  <c r="P118" i="1"/>
  <c r="P121" i="1"/>
  <c r="P123" i="1"/>
  <c r="P124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40" i="1"/>
  <c r="P141" i="1"/>
  <c r="P142" i="1"/>
  <c r="P143" i="1"/>
  <c r="P144" i="1"/>
  <c r="P145" i="1"/>
  <c r="P146" i="1"/>
  <c r="P147" i="1"/>
  <c r="P148" i="1"/>
  <c r="P150" i="1"/>
  <c r="P151" i="1"/>
  <c r="P152" i="1"/>
  <c r="P153" i="1"/>
  <c r="P154" i="1"/>
  <c r="P155" i="1"/>
  <c r="P156" i="1"/>
  <c r="P158" i="1"/>
  <c r="P159" i="1"/>
  <c r="P160" i="1"/>
  <c r="P161" i="1"/>
  <c r="P162" i="1"/>
  <c r="P163" i="1"/>
  <c r="P164" i="1"/>
  <c r="P166" i="1"/>
  <c r="P167" i="1"/>
  <c r="P168" i="1"/>
  <c r="P169" i="1"/>
  <c r="P170" i="1"/>
  <c r="P171" i="1"/>
  <c r="P172" i="1"/>
  <c r="P173" i="1"/>
  <c r="P175" i="1"/>
  <c r="P177" i="1"/>
  <c r="P179" i="1"/>
  <c r="P181" i="1"/>
  <c r="P182" i="1"/>
  <c r="P183" i="1"/>
  <c r="P184" i="1"/>
  <c r="P185" i="1"/>
  <c r="P186" i="1"/>
  <c r="P187" i="1"/>
  <c r="P188" i="1"/>
  <c r="P190" i="1"/>
</calcChain>
</file>

<file path=xl/sharedStrings.xml><?xml version="1.0" encoding="utf-8"?>
<sst xmlns="http://schemas.openxmlformats.org/spreadsheetml/2006/main" count="305" uniqueCount="267">
  <si>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</si>
  <si>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</si>
  <si>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</si>
  <si>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</si>
  <si>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</si>
  <si>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</si>
  <si>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</si>
  <si>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</si>
  <si>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</si>
  <si>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</si>
  <si>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</si>
  <si>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</si>
  <si>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</si>
  <si>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</si>
  <si>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</si>
  <si>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</si>
  <si>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</si>
  <si>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</si>
  <si>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</si>
  <si>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</si>
  <si>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</si>
  <si>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</si>
  <si>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</si>
  <si>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</si>
  <si>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</si>
  <si>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</si>
  <si>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</si>
  <si>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</si>
  <si>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</si>
  <si>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</si>
  <si>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</si>
  <si>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</si>
  <si>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</si>
  <si>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</si>
  <si>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</si>
  <si>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</si>
  <si>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</si>
  <si>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</si>
  <si>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</si>
  <si>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</si>
  <si>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</si>
  <si>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38.13.11</t>
  </si>
  <si>
    <t>Tinglysningsafgift mv. i alt</t>
  </si>
  <si>
    <t>Øvrige skatter i alt</t>
  </si>
  <si>
    <t>38.19.01</t>
  </si>
  <si>
    <t>38.19.71/38.19.71.11</t>
  </si>
  <si>
    <t>Merværdiafgift i alt</t>
  </si>
  <si>
    <t>38.21.01.10</t>
  </si>
  <si>
    <t>38.21.01.11</t>
  </si>
  <si>
    <t>Energiafgifter mv. i alt</t>
  </si>
  <si>
    <t>38.22.01</t>
  </si>
  <si>
    <t>38.22.01.20</t>
  </si>
  <si>
    <t>38.22.01.40</t>
  </si>
  <si>
    <t>38.22.03</t>
  </si>
  <si>
    <t>38.22.05</t>
  </si>
  <si>
    <t>Afgifter vedr. motorkøretøjer i alt</t>
  </si>
  <si>
    <t>38.23.01</t>
  </si>
  <si>
    <t>38.23.03</t>
  </si>
  <si>
    <t>38.23.05</t>
  </si>
  <si>
    <t>38.23.07</t>
  </si>
  <si>
    <t>38.24.01</t>
  </si>
  <si>
    <t>38.24.01.15/16</t>
  </si>
  <si>
    <t>38.24.01.40</t>
  </si>
  <si>
    <t>38.24.01.43</t>
  </si>
  <si>
    <t>38.24.01.45/46</t>
  </si>
  <si>
    <t>38.24.01.48</t>
  </si>
  <si>
    <t>38.24.01.50/51</t>
  </si>
  <si>
    <t>38.24.01.60/61</t>
  </si>
  <si>
    <t>38.24.01.65</t>
  </si>
  <si>
    <t>38.24.01.70</t>
  </si>
  <si>
    <t>38.24.01.75/76</t>
  </si>
  <si>
    <t>38.24.01.77</t>
  </si>
  <si>
    <t>38.24.01.80</t>
  </si>
  <si>
    <t>38.27.01</t>
  </si>
  <si>
    <t>38.27.01.10</t>
  </si>
  <si>
    <t>38.27.01.20</t>
  </si>
  <si>
    <t>38.27.01.30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</si>
  <si>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</si>
  <si>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</si>
  <si>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</si>
  <si>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</si>
  <si>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</si>
  <si>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</si>
  <si>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</si>
  <si>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</si>
  <si>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</si>
  <si>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38.28.05.10/11</t>
  </si>
  <si>
    <t>38.28.05.20</t>
  </si>
  <si>
    <t>38.28.11</t>
  </si>
  <si>
    <t>38.28.21</t>
  </si>
  <si>
    <t>38.28.71</t>
  </si>
  <si>
    <t>38.28.71.10</t>
  </si>
  <si>
    <t>38.28.71.11/20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</si>
  <si>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</si>
  <si>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</si>
  <si>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</si>
  <si>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</si>
  <si>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</si>
  <si>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</si>
  <si>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</si>
  <si>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</si>
  <si>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</si>
  <si>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</si>
  <si>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</si>
  <si>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</si>
  <si>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</si>
  <si>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</si>
  <si>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</si>
  <si>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</si>
  <si>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</si>
  <si>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</si>
  <si>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</si>
  <si>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</si>
  <si>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</si>
  <si>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</si>
  <si>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</si>
  <si>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</si>
  <si>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</si>
  <si>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</si>
  <si>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   A - skat</t>
  </si>
  <si>
    <t xml:space="preserve">         Udbytteskat</t>
  </si>
  <si>
    <t xml:space="preserve">         Frivillige indbetalinger</t>
  </si>
  <si>
    <t xml:space="preserve">         Restskat</t>
  </si>
  <si>
    <t xml:space="preserve">         Overskydende skat</t>
  </si>
  <si>
    <t xml:space="preserve">         Pensionsbeskatning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</si>
  <si>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</si>
  <si>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</si>
  <si>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</si>
  <si>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</si>
  <si>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</si>
  <si>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</si>
  <si>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</si>
  <si>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</si>
  <si>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Frigørelsesafgift mv.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</si>
  <si>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</si>
  <si>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</si>
  <si>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</si>
  <si>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</si>
  <si>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</si>
  <si>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</si>
  <si>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</si>
  <si>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</si>
  <si>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</si>
  <si>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</si>
  <si>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</si>
  <si>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</si>
  <si>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</si>
  <si>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</si>
  <si>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</si>
  <si>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</si>
  <si>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</si>
  <si>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</si>
  <si>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</si>
  <si>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</si>
  <si>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</si>
  <si>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</si>
  <si>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</si>
  <si>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</si>
  <si>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</si>
  <si>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</si>
  <si>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</si>
  <si>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visse vækstfremmere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</si>
  <si>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</si>
  <si>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</si>
  <si>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</si>
  <si>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</si>
  <si>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</si>
  <si>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</si>
  <si>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</si>
  <si>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</si>
  <si>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</si>
  <si>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</si>
  <si>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Afgift af tipning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</si>
  <si>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</si>
  <si>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</si>
  <si>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</si>
  <si>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</si>
  <si>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</si>
  <si>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</si>
  <si>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</si>
  <si>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</si>
  <si>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</si>
  <si>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</si>
  <si>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</si>
  <si>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</si>
  <si>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</si>
  <si>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</si>
  <si>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</si>
  <si>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</si>
  <si>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</si>
  <si>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</si>
  <si>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</si>
  <si>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</si>
  <si>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</si>
  <si>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Blandede told og afgifter mv.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</si>
  <si>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</si>
  <si>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</si>
  <si>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</si>
  <si>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</si>
  <si>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</si>
  <si>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</si>
  <si>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</si>
  <si>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</si>
  <si>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</si>
  <si>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</si>
  <si>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</si>
  <si>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</si>
  <si>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</si>
  <si>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Afgift af mineralsk forsfor</t>
  </si>
  <si>
    <t>28.01.40</t>
  </si>
  <si>
    <t xml:space="preserve">      Tillægsafgift af alkoholsodavand</t>
  </si>
  <si>
    <t xml:space="preserve">  </t>
  </si>
  <si>
    <t>Lønsumafgift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</si>
  <si>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</si>
  <si>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</si>
  <si>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</si>
  <si>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</si>
  <si>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</si>
  <si>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</si>
  <si>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</si>
  <si>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</si>
  <si>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</si>
  <si>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 xml:space="preserve">      Det Danske Klasselotteri A/S</t>
  </si>
  <si>
    <t xml:space="preserve">         Arbejdsmarkedsbidrag løn</t>
  </si>
  <si>
    <t xml:space="preserve">         Arbejdsmarkedsbidrag  pensionsindb.</t>
  </si>
  <si>
    <t xml:space="preserve">         §55-beløb</t>
  </si>
  <si>
    <t xml:space="preserve">         B-skat m.v.</t>
  </si>
  <si>
    <t xml:space="preserve">         Grøn check overf.</t>
  </si>
  <si>
    <t xml:space="preserve">         Andre skatter m.v</t>
  </si>
  <si>
    <t>38.27.01.60</t>
  </si>
  <si>
    <t>38.27.01.70</t>
  </si>
  <si>
    <t xml:space="preserve">      Afgift af væddemål</t>
  </si>
  <si>
    <t xml:space="preserve">      Afgift af online kasino</t>
  </si>
  <si>
    <t xml:space="preserve">    Børne- og ungeydelse </t>
  </si>
  <si>
    <t xml:space="preserve">Børne- og ungeydelse </t>
  </si>
  <si>
    <t>Arbejdsskadeafgift</t>
  </si>
  <si>
    <t>38.42</t>
  </si>
  <si>
    <t xml:space="preserve">    Arbejdsskadeafgift</t>
  </si>
  <si>
    <t>38.22.01.11</t>
  </si>
  <si>
    <t>38.22.01.10</t>
  </si>
  <si>
    <t xml:space="preserve">      Afskrivninger afgift af stenkul mv.</t>
  </si>
  <si>
    <t>38.22.01.21</t>
  </si>
  <si>
    <t xml:space="preserve">      Afskrivninger elafgift</t>
  </si>
  <si>
    <t>38.24.01.11</t>
  </si>
  <si>
    <t>38.24.01.10</t>
  </si>
  <si>
    <t xml:space="preserve">      Afskrivninger CO2-afgift</t>
  </si>
  <si>
    <t>38.24.01.30</t>
  </si>
  <si>
    <t>38.24.01.31</t>
  </si>
  <si>
    <t xml:space="preserve">      Afskrivninger, afgift af visse detailsalgspakninger (emballageafgift)</t>
  </si>
  <si>
    <t>Heraf</t>
  </si>
  <si>
    <t xml:space="preserve">     Skadeforsikringsafgift</t>
  </si>
  <si>
    <t xml:space="preserve">     Tinglysningsafgift u. skadeforsikringsafgift</t>
  </si>
  <si>
    <t>Indtægtslister 2015</t>
  </si>
  <si>
    <t>Jan 2015</t>
  </si>
  <si>
    <t>Feb. 2015</t>
  </si>
  <si>
    <t>Mar 2015</t>
  </si>
  <si>
    <t>Apr 2015</t>
  </si>
  <si>
    <t>Maj 2015</t>
  </si>
  <si>
    <t>Jun 2015</t>
  </si>
  <si>
    <t>Jul. 2015</t>
  </si>
  <si>
    <t>Aug 2015</t>
  </si>
  <si>
    <t>Sep 2015</t>
  </si>
  <si>
    <t>Okt 2015</t>
  </si>
  <si>
    <t>Nov 2015</t>
  </si>
  <si>
    <t>Dec 2015</t>
  </si>
  <si>
    <t>*38.21</t>
  </si>
  <si>
    <t xml:space="preserve">  Afgift af chokolade og konsumis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</si>
</sst>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56"/>
      </bottom>
      <diagonal/>
    </border>
    <border>
      <left style="thin">
        <color indexed="23"/>
      </left>
      <right/>
      <top style="thin">
        <color indexed="56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3" fontId="1" fillId="0" borderId="0" xfId="0" quotePrefix="1" applyNumberFormat="1" applyFont="1" applyFill="1" applyAlignment="1"/>
    <xf numFmtId="0" fontId="1" fillId="0" borderId="0" xfId="0" applyFont="1" applyFill="1" applyAlignment="1"/>
    <xf numFmtId="3" fontId="1" fillId="0" borderId="20" xfId="0" quotePrefix="1" applyNumberFormat="1" applyFont="1" applyBorder="1" applyAlignment="1"/>
    <xf numFmtId="3" fontId="0" fillId="0" borderId="7" xfId="0" applyNumberFormat="1" applyBorder="1" applyAlignment="1"/>
    <xf numFmtId="0" fontId="0" fillId="0" borderId="0" xfId="0" applyFont="1" applyFill="1" applyBorder="1" applyAlignment="1"/>
    <xf numFmtId="0" fontId="0" fillId="0" borderId="0" xfId="0" applyNumberFormat="1" applyBorder="1" applyAlignment="1"/>
    <xf numFmtId="0" fontId="0" fillId="0" borderId="0" xfId="0" applyNumberFormat="1" applyFill="1" applyBorder="1" applyAlignment="1"/>
    <xf numFmtId="3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1" fillId="0" borderId="1" xfId="0" applyNumberFormat="1" applyFont="1" applyBorder="1" applyAlignment="1"/>
    <xf numFmtId="3" fontId="1" fillId="0" borderId="1" xfId="0" applyNumberFormat="1" applyFont="1" applyBorder="1" applyAlignment="1"/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0" fillId="0" borderId="0" xfId="0" applyNumberFormat="1" applyFont="1" applyFill="1" applyBorder="1" applyAlignment="1"/>
    <xf numFmtId="0" fontId="1" fillId="0" borderId="1" xfId="0" applyFont="1" applyFill="1" applyBorder="1" applyAlignment="1"/>
    <xf numFmtId="3" fontId="1" fillId="0" borderId="3" xfId="0" quotePrefix="1" applyNumberFormat="1" applyFont="1" applyFill="1" applyBorder="1" applyAlignment="1"/>
    <xf numFmtId="3" fontId="1" fillId="0" borderId="4" xfId="0" quotePrefix="1" applyNumberFormat="1" applyFont="1" applyFill="1" applyBorder="1" applyAlignment="1"/>
    <xf numFmtId="3" fontId="1" fillId="0" borderId="4" xfId="0" applyNumberFormat="1" applyFont="1" applyFill="1" applyBorder="1" applyAlignment="1"/>
    <xf numFmtId="49" fontId="4" fillId="0" borderId="17" xfId="0" quotePrefix="1" applyNumberFormat="1" applyFont="1" applyFill="1" applyBorder="1" applyAlignment="1">
      <alignment horizontal="center"/>
    </xf>
    <xf numFmtId="17" fontId="0" fillId="0" borderId="14" xfId="0" applyNumberFormat="1" applyFont="1" applyFill="1" applyBorder="1" applyAlignment="1">
      <alignment horizontal="center"/>
    </xf>
    <xf numFmtId="3" fontId="0" fillId="0" borderId="0" xfId="0" applyNumberFormat="1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0" fontId="1" fillId="0" borderId="21" xfId="0" applyNumberFormat="1" applyFont="1" applyBorder="1" applyAlignment="1"/>
    <xf numFmtId="3" fontId="1" fillId="0" borderId="20" xfId="0" applyNumberFormat="1" applyFont="1" applyBorder="1" applyAlignment="1"/>
    <xf numFmtId="3" fontId="1" fillId="0" borderId="20" xfId="0" applyNumberFormat="1" applyFont="1" applyFill="1" applyBorder="1" applyAlignment="1"/>
    <xf numFmtId="3" fontId="4" fillId="0" borderId="9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22" xfId="0" applyNumberFormat="1" applyFont="1" applyBorder="1" applyAlignment="1"/>
    <xf numFmtId="3" fontId="1" fillId="0" borderId="23" xfId="0" applyNumberFormat="1" applyFont="1" applyBorder="1" applyAlignment="1"/>
    <xf numFmtId="3" fontId="4" fillId="0" borderId="0" xfId="0" quotePrefix="1" applyNumberFormat="1" applyFont="1" applyBorder="1" applyAlignment="1"/>
    <xf numFmtId="3" fontId="4" fillId="0" borderId="0" xfId="0" quotePrefix="1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190</xdr:row>
      <xdr:rowOff>85725</xdr:rowOff>
    </xdr:from>
    <xdr:to>
      <xdr:col>16</xdr:col>
      <xdr:colOff>238125</xdr:colOff>
      <xdr:row>199</xdr:row>
      <xdr:rowOff>123825</xdr:rowOff>
    </xdr:to>
    <xdr:sp macro="" textlink="">
      <xdr:nvSpPr>
        <xdr:cNvPr id="2" name="Tekstboks 1"/>
        <xdr:cNvSpPr txBox="1"/>
      </xdr:nvSpPr>
      <xdr:spPr>
        <a:xfrm>
          <a:off x="171450" y="27689175"/>
          <a:ext cx="12858750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Behandlingen af en fejlangivelse for en enkelt debitor i september 2014 på 9.324.874.636 kr. har medført en fejl i fordelingen af momsindtægterne på angivelsesformerne i henholdsvis september 2014 og februar 2015. For 2014 er fejlen rettet i Excel dokumentet (http://www.skm.dk/skattetal/statistik/provenuoversigter/indtaegtslister-for-2014/). Det drejer sig om indtægterne fra henholdsvis halvårsafregning (positiv angivelse) og fra månedsafregning (positiv angivelse) for september måned. 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Rettelsen påvirker opgørelsen af indtægterne for året til dato i september og året ud. 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Fejlen er rettet i februar 2015. Denne rettelse påvirker halvårsafregning (negativ angivelse) og månedsafregning (positiv angivelse) for februar og heraf optjent provenu til dato. Ændringen medfører herudover at opgørelsen af indtægterne i procent af årets provenu er justeret.  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er sket rettelse af Excel-dokumentet vedrørende 2015 (http://www.skm.dk/skattetal/statistik/provenuoversigter/indtaegtslister-for-2015/), mens indtægtslisterne for februar og marts 2015 ikke er korrigerede.</a:t>
          </a:r>
          <a:r>
            <a:rPr lang="da-DK"/>
            <a:t> </a:t>
          </a:r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AC472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59.5" style="1" bestFit="1" customWidth="1"/>
    <col min="4" max="5" width="11.33203125" style="1" customWidth="1"/>
    <col min="6" max="6" width="10.83203125" style="1" customWidth="1"/>
    <col min="7" max="7" width="11.33203125" style="1" customWidth="1"/>
    <col min="8" max="8" width="10.83203125" style="1" customWidth="1"/>
    <col min="9" max="9" width="10.83203125" style="76" customWidth="1"/>
    <col min="10" max="15" width="10.83203125" style="1" customWidth="1"/>
    <col min="16" max="16" width="12.1640625" style="1" customWidth="1"/>
    <col min="17" max="16384" width="9.33203125" style="1"/>
  </cols>
  <sheetData>
    <row r="1" spans="1:29" ht="12" thickBot="1" x14ac:dyDescent="0.25">
      <c r="A1"/>
      <c r="B1" s="1" t="s">
        <v>211</v>
      </c>
    </row>
    <row r="2" spans="1:29" ht="16.5" thickBot="1" x14ac:dyDescent="0.3">
      <c r="B2" s="12" t="s">
        <v>252</v>
      </c>
      <c r="C2" s="13"/>
      <c r="D2" s="13"/>
      <c r="E2" s="13"/>
      <c r="F2" s="13"/>
      <c r="G2" s="13"/>
      <c r="H2" s="13"/>
      <c r="I2" s="92"/>
      <c r="J2" s="13"/>
      <c r="K2" s="13"/>
      <c r="L2" s="13"/>
      <c r="M2" s="13"/>
      <c r="N2" s="13"/>
      <c r="O2" s="13"/>
      <c r="P2" s="13"/>
    </row>
    <row r="3" spans="1:29" x14ac:dyDescent="0.2">
      <c r="B3" s="14"/>
      <c r="C3" s="14"/>
      <c r="D3" s="57" t="s">
        <v>253</v>
      </c>
      <c r="E3" s="57" t="s">
        <v>254</v>
      </c>
      <c r="F3" s="57" t="s">
        <v>255</v>
      </c>
      <c r="G3" s="57" t="s">
        <v>256</v>
      </c>
      <c r="H3" s="53" t="s">
        <v>257</v>
      </c>
      <c r="I3" s="96" t="s">
        <v>258</v>
      </c>
      <c r="J3" s="53" t="s">
        <v>259</v>
      </c>
      <c r="K3" s="53" t="s">
        <v>260</v>
      </c>
      <c r="L3" s="53" t="s">
        <v>261</v>
      </c>
      <c r="M3" s="53" t="s">
        <v>262</v>
      </c>
      <c r="N3" s="53" t="s">
        <v>263</v>
      </c>
      <c r="O3" s="53" t="s">
        <v>264</v>
      </c>
      <c r="P3" s="61" t="s">
        <v>202</v>
      </c>
    </row>
    <row r="4" spans="1:29" ht="12" thickBot="1" x14ac:dyDescent="0.25">
      <c r="B4" s="9"/>
      <c r="C4" s="9"/>
      <c r="D4" s="97" t="s">
        <v>204</v>
      </c>
      <c r="E4" s="58" t="s">
        <v>204</v>
      </c>
      <c r="F4" s="58" t="s">
        <v>204</v>
      </c>
      <c r="G4" s="58" t="s">
        <v>204</v>
      </c>
      <c r="H4" s="54" t="s">
        <v>204</v>
      </c>
      <c r="I4" s="97" t="s">
        <v>204</v>
      </c>
      <c r="J4" s="54" t="s">
        <v>204</v>
      </c>
      <c r="K4" s="54" t="s">
        <v>204</v>
      </c>
      <c r="L4" s="54" t="s">
        <v>204</v>
      </c>
      <c r="M4" s="54" t="s">
        <v>204</v>
      </c>
      <c r="N4" s="54" t="s">
        <v>204</v>
      </c>
      <c r="O4" s="54" t="s">
        <v>204</v>
      </c>
      <c r="P4" s="54" t="s">
        <v>204</v>
      </c>
    </row>
    <row r="5" spans="1:29" ht="12.75" x14ac:dyDescent="0.2">
      <c r="B5" s="15" t="s">
        <v>0</v>
      </c>
      <c r="C5" s="16"/>
      <c r="D5" s="17"/>
      <c r="E5" s="17"/>
      <c r="F5" s="17"/>
      <c r="G5" s="17"/>
      <c r="H5" s="17"/>
      <c r="I5" s="93"/>
      <c r="J5" s="17"/>
      <c r="K5" s="17"/>
      <c r="L5" s="17"/>
      <c r="M5" s="17"/>
      <c r="N5" s="17"/>
      <c r="O5" s="17"/>
      <c r="P5" s="17"/>
    </row>
    <row r="6" spans="1:29" x14ac:dyDescent="0.2">
      <c r="C6" s="5" t="s">
        <v>1</v>
      </c>
      <c r="D6" s="18"/>
      <c r="E6" s="18"/>
      <c r="F6" s="18"/>
      <c r="G6" s="18"/>
      <c r="H6" s="18"/>
      <c r="I6" s="94"/>
      <c r="J6" s="18"/>
      <c r="K6" s="18"/>
      <c r="L6" s="18"/>
      <c r="M6" s="18"/>
      <c r="N6" s="18"/>
      <c r="O6" s="18"/>
      <c r="P6" s="18"/>
    </row>
    <row r="7" spans="1:29" x14ac:dyDescent="0.2">
      <c r="C7" s="19" t="s">
        <v>2</v>
      </c>
      <c r="D7" s="20">
        <v>-3258166.0474899998</v>
      </c>
      <c r="E7" s="20">
        <v>-190219.61790000001</v>
      </c>
      <c r="F7" s="20">
        <v>-187107.61308000001</v>
      </c>
      <c r="G7" s="20">
        <v>-3255508.0782600003</v>
      </c>
      <c r="H7" s="20">
        <v>-186828.79426</v>
      </c>
      <c r="I7" s="20">
        <v>-187985.84321000002</v>
      </c>
      <c r="J7" s="20">
        <v>-3245211.5788400001</v>
      </c>
      <c r="K7" s="20">
        <v>-194061.02806000001</v>
      </c>
      <c r="L7" s="20">
        <v>-187055.52828</v>
      </c>
      <c r="M7" s="20">
        <v>-3248844.6346900002</v>
      </c>
      <c r="N7" s="20">
        <v>-193288.60018000001</v>
      </c>
      <c r="O7" s="20">
        <v>-183136.30837000001</v>
      </c>
      <c r="P7" s="20">
        <f>SUM(D7:O7)</f>
        <v>-14517413.672619998</v>
      </c>
    </row>
    <row r="8" spans="1:29" x14ac:dyDescent="0.2">
      <c r="C8" s="6" t="s">
        <v>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29" x14ac:dyDescent="0.2">
      <c r="C9" s="1" t="s">
        <v>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29" x14ac:dyDescent="0.2">
      <c r="B10" s="19" t="s">
        <v>5</v>
      </c>
      <c r="C10" s="19" t="s">
        <v>233</v>
      </c>
      <c r="D10" s="23">
        <v>-3258166.0474899998</v>
      </c>
      <c r="E10" s="23">
        <v>-190219.61790000001</v>
      </c>
      <c r="F10" s="23">
        <v>-187107.61308000001</v>
      </c>
      <c r="G10" s="23">
        <v>-3255508.0782600003</v>
      </c>
      <c r="H10" s="23">
        <v>-186828.79426</v>
      </c>
      <c r="I10" s="23">
        <v>-187985.84321000002</v>
      </c>
      <c r="J10" s="71">
        <v>-3245211.5788400001</v>
      </c>
      <c r="K10" s="71">
        <v>-194061.02806000001</v>
      </c>
      <c r="L10" s="71">
        <v>-187055.52828</v>
      </c>
      <c r="M10" s="71">
        <v>-3248844.6346900002</v>
      </c>
      <c r="N10" s="23">
        <v>-193288.60018000001</v>
      </c>
      <c r="O10" s="23">
        <v>-183136.30837000001</v>
      </c>
      <c r="P10" s="77">
        <f>SUM(D10:O10)</f>
        <v>-14517413.672619998</v>
      </c>
    </row>
    <row r="11" spans="1:29" x14ac:dyDescent="0.2">
      <c r="C11" s="5" t="s">
        <v>6</v>
      </c>
      <c r="D11" s="22"/>
      <c r="E11" s="22"/>
      <c r="F11" s="22"/>
      <c r="G11" s="22"/>
      <c r="H11" s="22"/>
      <c r="I11" s="22"/>
      <c r="J11" s="67"/>
      <c r="K11" s="67"/>
      <c r="L11" s="67"/>
      <c r="M11" s="67"/>
      <c r="N11" s="22"/>
      <c r="O11" s="22"/>
      <c r="P11" s="22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2">
      <c r="C12" s="1" t="s">
        <v>2</v>
      </c>
      <c r="D12" s="62">
        <v>71018487.391460016</v>
      </c>
      <c r="E12" s="21">
        <v>81116724.142089978</v>
      </c>
      <c r="F12" s="21">
        <v>54340320.571379997</v>
      </c>
      <c r="G12" s="21">
        <v>55515110.650330007</v>
      </c>
      <c r="H12" s="21">
        <v>56838703.341209993</v>
      </c>
      <c r="I12" s="21">
        <v>40024370.283820018</v>
      </c>
      <c r="J12" s="73">
        <v>33883098.526089989</v>
      </c>
      <c r="K12" s="73">
        <v>67715769.726030022</v>
      </c>
      <c r="L12" s="73">
        <v>50197405.042019978</v>
      </c>
      <c r="M12" s="73">
        <v>52679516.96295999</v>
      </c>
      <c r="N12" s="21">
        <v>83433941.957900003</v>
      </c>
      <c r="O12" s="21">
        <v>44732426.701330006</v>
      </c>
      <c r="P12" s="21">
        <f>SUM(D12:O12)</f>
        <v>691495875.29662013</v>
      </c>
      <c r="R12" s="89"/>
      <c r="S12" s="110"/>
      <c r="T12" s="110"/>
      <c r="U12" s="110"/>
      <c r="V12" s="110"/>
      <c r="W12" s="110"/>
      <c r="X12" s="111"/>
      <c r="Y12" s="111"/>
      <c r="Z12" s="111"/>
      <c r="AA12" s="111"/>
      <c r="AB12" s="110"/>
      <c r="AC12" s="110"/>
    </row>
    <row r="13" spans="1:29" x14ac:dyDescent="0.2">
      <c r="C13" s="1" t="s">
        <v>102</v>
      </c>
      <c r="D13" s="22">
        <v>346073.94381000003</v>
      </c>
      <c r="E13" s="22">
        <v>-39932.424379999997</v>
      </c>
      <c r="F13" s="22">
        <v>-256373.80935</v>
      </c>
      <c r="G13" s="22">
        <v>-401088.62855000002</v>
      </c>
      <c r="H13" s="22">
        <v>-94860.281170000002</v>
      </c>
      <c r="I13" s="22">
        <v>-627593.31617000012</v>
      </c>
      <c r="J13" s="67">
        <v>-53763.840210000002</v>
      </c>
      <c r="K13" s="67">
        <v>-164689.71006000001</v>
      </c>
      <c r="L13" s="67">
        <v>-535395.27112000005</v>
      </c>
      <c r="M13" s="67">
        <v>-178029.72948999997</v>
      </c>
      <c r="N13" s="22">
        <v>-113079.06794000001</v>
      </c>
      <c r="O13" s="22">
        <v>-2019873.1281400002</v>
      </c>
      <c r="P13" s="22">
        <f>SUM(D13:O13)</f>
        <v>-4138605.2627700008</v>
      </c>
    </row>
    <row r="14" spans="1:29" x14ac:dyDescent="0.2">
      <c r="C14" s="19" t="s">
        <v>103</v>
      </c>
      <c r="D14" s="23">
        <v>70672413.447650015</v>
      </c>
      <c r="E14" s="23">
        <v>81156656.566469982</v>
      </c>
      <c r="F14" s="23">
        <v>54596694.380729996</v>
      </c>
      <c r="G14" s="23">
        <v>55916199.278880008</v>
      </c>
      <c r="H14" s="23">
        <v>56933563.622379996</v>
      </c>
      <c r="I14" s="23">
        <v>40651963.599990018</v>
      </c>
      <c r="J14" s="71">
        <v>33936862.366299987</v>
      </c>
      <c r="K14" s="71">
        <v>67880459.436090022</v>
      </c>
      <c r="L14" s="71">
        <v>50732800.313139975</v>
      </c>
      <c r="M14" s="71">
        <v>52857546.692449987</v>
      </c>
      <c r="N14" s="23">
        <v>83547021.025839999</v>
      </c>
      <c r="O14" s="23">
        <v>46752299.829470009</v>
      </c>
      <c r="P14" s="77">
        <f>SUM(D14:O14)</f>
        <v>695634480.55939007</v>
      </c>
    </row>
    <row r="15" spans="1:29" x14ac:dyDescent="0.2">
      <c r="C15" s="6" t="s">
        <v>3</v>
      </c>
      <c r="D15" s="22"/>
      <c r="E15" s="22"/>
      <c r="F15" s="22"/>
      <c r="G15" s="22"/>
      <c r="H15" s="22"/>
      <c r="I15" s="22"/>
      <c r="J15" s="67"/>
      <c r="K15" s="67"/>
      <c r="L15" s="67"/>
      <c r="M15" s="67"/>
      <c r="N15" s="22"/>
      <c r="O15" s="22"/>
      <c r="P15" s="22"/>
    </row>
    <row r="16" spans="1:29" x14ac:dyDescent="0.2">
      <c r="C16" s="1" t="s">
        <v>4</v>
      </c>
      <c r="D16" s="22"/>
      <c r="E16" s="22"/>
      <c r="F16" s="22"/>
      <c r="G16" s="22"/>
      <c r="H16" s="22"/>
      <c r="I16" s="22"/>
      <c r="J16" s="67"/>
      <c r="K16" s="67"/>
      <c r="L16" s="67"/>
      <c r="M16" s="67"/>
      <c r="N16" s="22"/>
      <c r="O16" s="22"/>
      <c r="P16" s="22"/>
    </row>
    <row r="17" spans="2:16" x14ac:dyDescent="0.2">
      <c r="B17" s="1" t="s">
        <v>7</v>
      </c>
      <c r="C17" s="1" t="s">
        <v>104</v>
      </c>
      <c r="D17" s="22">
        <v>26387713.956060007</v>
      </c>
      <c r="E17" s="22">
        <v>18952277.160880003</v>
      </c>
      <c r="F17" s="22">
        <v>5632009.6163599966</v>
      </c>
      <c r="G17" s="22">
        <v>31631324.715129998</v>
      </c>
      <c r="H17" s="22">
        <v>27031706.78160999</v>
      </c>
      <c r="I17" s="22">
        <v>21108189.385760006</v>
      </c>
      <c r="J17" s="67">
        <v>18379854.175749995</v>
      </c>
      <c r="K17" s="67">
        <v>29149004.548080008</v>
      </c>
      <c r="L17" s="67">
        <v>29181574.674769983</v>
      </c>
      <c r="M17" s="67">
        <v>29887367.580079995</v>
      </c>
      <c r="N17" s="22">
        <v>24645761.9954</v>
      </c>
      <c r="O17" s="22">
        <v>28075685.637580004</v>
      </c>
      <c r="P17" s="22">
        <f>SUM(D17:O17)</f>
        <v>290062470.22745997</v>
      </c>
    </row>
    <row r="18" spans="2:16" x14ac:dyDescent="0.2">
      <c r="B18" s="1" t="s">
        <v>8</v>
      </c>
      <c r="C18" s="1" t="s">
        <v>105</v>
      </c>
      <c r="D18" s="22">
        <v>243491.96146000002</v>
      </c>
      <c r="E18" s="22">
        <v>-1356711.62136</v>
      </c>
      <c r="F18" s="22">
        <v>21555170.789830003</v>
      </c>
      <c r="G18" s="22">
        <v>1610131.36151</v>
      </c>
      <c r="H18" s="22">
        <v>3939652.0113600004</v>
      </c>
      <c r="I18" s="22">
        <v>-1393726.1637899999</v>
      </c>
      <c r="J18" s="67">
        <v>-139161.19091</v>
      </c>
      <c r="K18" s="67">
        <v>-379084.29158999998</v>
      </c>
      <c r="L18" s="67">
        <v>-1136819.6463900001</v>
      </c>
      <c r="M18" s="67">
        <v>1584387.05635</v>
      </c>
      <c r="N18" s="22">
        <v>33966957.90292</v>
      </c>
      <c r="O18" s="22">
        <v>738096.72599000006</v>
      </c>
      <c r="P18" s="22">
        <f>SUM(D18:O18)</f>
        <v>59232384.895380005</v>
      </c>
    </row>
    <row r="19" spans="2:16" x14ac:dyDescent="0.2">
      <c r="B19" s="1" t="s">
        <v>9</v>
      </c>
      <c r="C19" s="1" t="s">
        <v>106</v>
      </c>
      <c r="D19" s="22">
        <v>19443179.182520002</v>
      </c>
      <c r="E19" s="22">
        <v>33512210.015000001</v>
      </c>
      <c r="F19" s="22">
        <v>1530650.4280000001</v>
      </c>
      <c r="G19" s="22">
        <v>35296.906999999999</v>
      </c>
      <c r="H19" s="22">
        <v>155714.383</v>
      </c>
      <c r="I19" s="22">
        <v>67884.284960000034</v>
      </c>
      <c r="J19" s="67">
        <v>122319.43119999701</v>
      </c>
      <c r="K19" s="67">
        <v>-1218869.5438399964</v>
      </c>
      <c r="L19" s="67">
        <v>7546.7314400000005</v>
      </c>
      <c r="M19" s="67">
        <v>10649.81868</v>
      </c>
      <c r="N19" s="22">
        <v>-12322.989089999999</v>
      </c>
      <c r="O19" s="22">
        <v>-2818.9879700000001</v>
      </c>
      <c r="P19" s="22">
        <f>SUM(D19:O19)</f>
        <v>53651439.660900004</v>
      </c>
    </row>
    <row r="20" spans="2:16" x14ac:dyDescent="0.2">
      <c r="B20" s="1" t="s">
        <v>11</v>
      </c>
      <c r="C20" s="1" t="s">
        <v>213</v>
      </c>
      <c r="D20" s="22">
        <v>553252.96870000008</v>
      </c>
      <c r="E20" s="22">
        <v>480828.58899999998</v>
      </c>
      <c r="F20" s="22">
        <v>441418.36599999998</v>
      </c>
      <c r="G20" s="22">
        <v>560911.70400000003</v>
      </c>
      <c r="H20" s="22">
        <v>444186.26699999999</v>
      </c>
      <c r="I20" s="22">
        <v>488533.47772000002</v>
      </c>
      <c r="J20" s="67">
        <v>654778.52800000005</v>
      </c>
      <c r="K20" s="67">
        <v>480850.359</v>
      </c>
      <c r="L20" s="67">
        <v>463642.82199999999</v>
      </c>
      <c r="M20" s="67">
        <v>539778.84600000002</v>
      </c>
      <c r="N20" s="22">
        <v>496694.18199999997</v>
      </c>
      <c r="O20" s="22">
        <v>463930.11870999995</v>
      </c>
      <c r="P20" s="22">
        <f>SUM(D20:O20)</f>
        <v>6068806.2281299997</v>
      </c>
    </row>
    <row r="21" spans="2:16" x14ac:dyDescent="0.2">
      <c r="B21" s="1" t="s">
        <v>12</v>
      </c>
      <c r="C21" s="1" t="s">
        <v>107</v>
      </c>
      <c r="D21" s="22">
        <v>44340.934479999996</v>
      </c>
      <c r="E21" s="22">
        <v>2786.9980499999997</v>
      </c>
      <c r="F21" s="22">
        <v>12499.40194</v>
      </c>
      <c r="G21" s="22">
        <v>6184.6839500000006</v>
      </c>
      <c r="H21" s="22">
        <v>5584.5642800000005</v>
      </c>
      <c r="I21" s="22">
        <v>5658.1149599999999</v>
      </c>
      <c r="J21" s="67">
        <v>5543.6587900000004</v>
      </c>
      <c r="K21" s="67">
        <v>5410.19319</v>
      </c>
      <c r="L21" s="67">
        <v>-47911.18103</v>
      </c>
      <c r="M21" s="67">
        <v>5958.7569999999996</v>
      </c>
      <c r="N21" s="22">
        <v>14797.76037</v>
      </c>
      <c r="O21" s="22">
        <v>-28626.04538</v>
      </c>
      <c r="P21" s="22">
        <f>SUM(D21:O21)</f>
        <v>32227.840600000021</v>
      </c>
    </row>
    <row r="22" spans="2:16" x14ac:dyDescent="0.2">
      <c r="C22" s="1" t="s">
        <v>13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2:16" x14ac:dyDescent="0.2">
      <c r="B23" s="1" t="s">
        <v>14</v>
      </c>
      <c r="C23" s="1" t="s">
        <v>108</v>
      </c>
      <c r="D23" s="22">
        <v>14988464.980139999</v>
      </c>
      <c r="E23" s="22">
        <v>22457966.557919998</v>
      </c>
      <c r="F23" s="22">
        <v>16214929.872390002</v>
      </c>
      <c r="G23" s="22">
        <v>12262048.368009998</v>
      </c>
      <c r="H23" s="22">
        <v>17440062.726920001</v>
      </c>
      <c r="I23" s="22">
        <v>11679005.406940002</v>
      </c>
      <c r="J23" s="22">
        <v>5624806.1810600013</v>
      </c>
      <c r="K23" s="22">
        <v>33656379.158809997</v>
      </c>
      <c r="L23" s="22">
        <v>13193642.35653</v>
      </c>
      <c r="M23" s="22">
        <v>12282390.612149999</v>
      </c>
      <c r="N23" s="22">
        <v>16777288.26272</v>
      </c>
      <c r="O23" s="67">
        <v>9297794.0006600004</v>
      </c>
      <c r="P23" s="22">
        <f t="shared" ref="P23:P28" si="0">SUM(D23:O23)</f>
        <v>185874778.48425001</v>
      </c>
    </row>
    <row r="24" spans="2:16" x14ac:dyDescent="0.2">
      <c r="B24" s="1" t="s">
        <v>15</v>
      </c>
      <c r="C24" s="1" t="s">
        <v>109</v>
      </c>
      <c r="D24" s="22">
        <v>2995358.5511399996</v>
      </c>
      <c r="E24" s="22">
        <v>2242145.9401400001</v>
      </c>
      <c r="F24" s="22">
        <v>3585301.5632199999</v>
      </c>
      <c r="G24" s="22">
        <v>3053617.9623400001</v>
      </c>
      <c r="H24" s="22">
        <v>2574546.5080200001</v>
      </c>
      <c r="I24" s="22">
        <v>3206715.20328</v>
      </c>
      <c r="J24" s="22">
        <v>2935515.18511</v>
      </c>
      <c r="K24" s="22">
        <v>1504552.3127599999</v>
      </c>
      <c r="L24" s="22">
        <v>3228888.8280000002</v>
      </c>
      <c r="M24" s="22">
        <v>2774568.4950799998</v>
      </c>
      <c r="N24" s="22">
        <v>2432755.8703600001</v>
      </c>
      <c r="O24" s="22">
        <v>3450849.8034899998</v>
      </c>
      <c r="P24" s="22">
        <f t="shared" si="0"/>
        <v>33984816.222939998</v>
      </c>
    </row>
    <row r="25" spans="2:16" x14ac:dyDescent="0.2">
      <c r="B25" s="1" t="s">
        <v>16</v>
      </c>
      <c r="C25" s="1" t="s">
        <v>110</v>
      </c>
      <c r="D25" s="22">
        <v>2413805.5978399999</v>
      </c>
      <c r="E25" s="22">
        <v>2641933.8041800004</v>
      </c>
      <c r="F25" s="22">
        <v>2865503.7418800001</v>
      </c>
      <c r="G25" s="22">
        <v>2209431.1277199998</v>
      </c>
      <c r="H25" s="22">
        <v>2643601.0450200001</v>
      </c>
      <c r="I25" s="22">
        <v>2501730.5206799996</v>
      </c>
      <c r="J25" s="22">
        <v>2741891.4731200002</v>
      </c>
      <c r="K25" s="22">
        <v>2407066.9782500002</v>
      </c>
      <c r="L25" s="22">
        <v>2505658.9015099998</v>
      </c>
      <c r="M25" s="22">
        <v>2604366.0786799998</v>
      </c>
      <c r="N25" s="22">
        <v>2562291.9750200002</v>
      </c>
      <c r="O25" s="22">
        <v>2253880.3007300007</v>
      </c>
      <c r="P25" s="22">
        <f t="shared" si="0"/>
        <v>30351161.544630002</v>
      </c>
    </row>
    <row r="26" spans="2:16" x14ac:dyDescent="0.2">
      <c r="B26" s="1" t="s">
        <v>17</v>
      </c>
      <c r="C26" s="1" t="s">
        <v>111</v>
      </c>
      <c r="D26" s="22">
        <v>957708.15697999997</v>
      </c>
      <c r="E26" s="22">
        <v>535697.26986999996</v>
      </c>
      <c r="F26" s="22">
        <v>594674.27122</v>
      </c>
      <c r="G26" s="22">
        <v>1044266.07924</v>
      </c>
      <c r="H26" s="22">
        <v>563190.7352</v>
      </c>
      <c r="I26" s="22">
        <v>721353.81700000004</v>
      </c>
      <c r="J26" s="22">
        <v>939103.22660000005</v>
      </c>
      <c r="K26" s="22">
        <v>424968.69605999999</v>
      </c>
      <c r="L26" s="22">
        <v>523555.18939999997</v>
      </c>
      <c r="M26" s="22">
        <v>848663.38899999997</v>
      </c>
      <c r="N26" s="22">
        <v>410856.97331000003</v>
      </c>
      <c r="O26" s="22">
        <v>625840.96485999995</v>
      </c>
      <c r="P26" s="22">
        <f t="shared" si="0"/>
        <v>8189878.7687399993</v>
      </c>
    </row>
    <row r="27" spans="2:16" x14ac:dyDescent="0.2">
      <c r="B27" s="1" t="s">
        <v>18</v>
      </c>
      <c r="C27" s="1" t="s">
        <v>112</v>
      </c>
      <c r="D27" s="22">
        <v>122575.11992</v>
      </c>
      <c r="E27" s="22">
        <v>191963.37776</v>
      </c>
      <c r="F27" s="22">
        <v>118510.12056</v>
      </c>
      <c r="G27" s="22">
        <v>165348.18705000001</v>
      </c>
      <c r="H27" s="22">
        <v>148809.92772000001</v>
      </c>
      <c r="I27" s="22">
        <v>134619.5</v>
      </c>
      <c r="J27" s="22">
        <v>138230.36900000001</v>
      </c>
      <c r="K27" s="22">
        <v>134914.02100000001</v>
      </c>
      <c r="L27" s="22">
        <v>217255.39302000002</v>
      </c>
      <c r="M27" s="22">
        <v>145420.14600000001</v>
      </c>
      <c r="N27" s="22">
        <v>136572.13738999999</v>
      </c>
      <c r="O27" s="22">
        <v>153027.70405999999</v>
      </c>
      <c r="P27" s="22">
        <f t="shared" si="0"/>
        <v>1807246.00348</v>
      </c>
    </row>
    <row r="28" spans="2:16" x14ac:dyDescent="0.2">
      <c r="B28" s="1" t="s">
        <v>19</v>
      </c>
      <c r="C28" s="1" t="s">
        <v>113</v>
      </c>
      <c r="D28" s="22">
        <v>1304279.3892000001</v>
      </c>
      <c r="E28" s="22">
        <v>1078171.96499</v>
      </c>
      <c r="F28" s="22">
        <v>1285331.6688700002</v>
      </c>
      <c r="G28" s="22">
        <v>1267447.5589999999</v>
      </c>
      <c r="H28" s="22">
        <v>1104123.9056300002</v>
      </c>
      <c r="I28" s="22">
        <v>1313015.6183399998</v>
      </c>
      <c r="J28" s="22">
        <v>1298000.7261300001</v>
      </c>
      <c r="K28" s="22">
        <v>986628.14397000009</v>
      </c>
      <c r="L28" s="22">
        <v>1501481.22092</v>
      </c>
      <c r="M28" s="22">
        <v>1273006.28577</v>
      </c>
      <c r="N28" s="22">
        <v>1375762.7818200001</v>
      </c>
      <c r="O28" s="22">
        <v>1199744.5871699997</v>
      </c>
      <c r="P28" s="22">
        <f t="shared" si="0"/>
        <v>14986993.851809999</v>
      </c>
    </row>
    <row r="29" spans="2:16" x14ac:dyDescent="0.2">
      <c r="C29" s="1" t="s">
        <v>215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2:16" x14ac:dyDescent="0.2">
      <c r="B30" s="1" t="s">
        <v>20</v>
      </c>
      <c r="C30" s="1" t="s">
        <v>216</v>
      </c>
      <c r="D30" s="22">
        <v>1064791.3243100001</v>
      </c>
      <c r="E30" s="22">
        <v>483389.12751999998</v>
      </c>
      <c r="F30" s="22">
        <v>349373.02149000001</v>
      </c>
      <c r="G30" s="22">
        <v>786773.72199999995</v>
      </c>
      <c r="H30" s="22">
        <v>490322.13670999999</v>
      </c>
      <c r="I30" s="22">
        <v>521823.80599999998</v>
      </c>
      <c r="J30" s="22">
        <v>864877.90099999995</v>
      </c>
      <c r="K30" s="22">
        <v>681844.88600000006</v>
      </c>
      <c r="L30" s="22">
        <v>433262.68977999996</v>
      </c>
      <c r="M30" s="22">
        <v>697117.71200000006</v>
      </c>
      <c r="N30" s="22">
        <v>429725.05300000001</v>
      </c>
      <c r="O30" s="22">
        <v>382789.59643000003</v>
      </c>
      <c r="P30" s="22">
        <f>SUM(D30:O30)</f>
        <v>7186090.9762399998</v>
      </c>
    </row>
    <row r="31" spans="2:16" x14ac:dyDescent="0.2">
      <c r="C31" s="1" t="s">
        <v>235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2:16" x14ac:dyDescent="0.2">
      <c r="B32" s="1" t="s">
        <v>236</v>
      </c>
      <c r="C32" s="1" t="s">
        <v>237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302076.158</v>
      </c>
      <c r="M32" s="22">
        <v>0</v>
      </c>
      <c r="N32" s="22">
        <v>0</v>
      </c>
      <c r="O32" s="22">
        <v>0</v>
      </c>
      <c r="P32" s="22">
        <f>SUM(D32:O32)</f>
        <v>302076.158</v>
      </c>
    </row>
    <row r="33" spans="1:16" x14ac:dyDescent="0.2">
      <c r="C33" s="1" t="s">
        <v>21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">
      <c r="B34" s="1" t="s">
        <v>22</v>
      </c>
      <c r="C34" s="1" t="s">
        <v>114</v>
      </c>
      <c r="D34" s="22">
        <v>499525.26871000003</v>
      </c>
      <c r="E34" s="22">
        <v>-105935.04186</v>
      </c>
      <c r="F34" s="22">
        <v>154947.70962000004</v>
      </c>
      <c r="G34" s="22">
        <v>975278.27338000014</v>
      </c>
      <c r="H34" s="22">
        <v>297202.34873999999</v>
      </c>
      <c r="I34" s="22">
        <v>-315432.68803000002</v>
      </c>
      <c r="J34" s="22">
        <v>319838.86124</v>
      </c>
      <c r="K34" s="22">
        <v>-117895.73565999999</v>
      </c>
      <c r="L34" s="22">
        <v>-176449.09593000001</v>
      </c>
      <c r="M34" s="22">
        <v>118792.18617</v>
      </c>
      <c r="N34" s="22">
        <v>196800.05267999996</v>
      </c>
      <c r="O34" s="22">
        <v>-1860267.7050000001</v>
      </c>
      <c r="P34" s="22">
        <f>SUM(D34:O34)</f>
        <v>-13595.565939999884</v>
      </c>
    </row>
    <row r="35" spans="1:16" x14ac:dyDescent="0.2">
      <c r="C35" s="1" t="s">
        <v>23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">
      <c r="B36" s="1" t="s">
        <v>24</v>
      </c>
      <c r="C36" s="1" t="s">
        <v>115</v>
      </c>
      <c r="D36" s="22">
        <v>0</v>
      </c>
      <c r="E36" s="22">
        <v>0</v>
      </c>
      <c r="F36" s="22">
        <v>0</v>
      </c>
      <c r="G36" s="22">
        <v>-92950</v>
      </c>
      <c r="H36" s="22">
        <v>0</v>
      </c>
      <c r="I36" s="22">
        <v>-15000</v>
      </c>
      <c r="J36" s="22">
        <v>-2500</v>
      </c>
      <c r="K36" s="22">
        <v>0</v>
      </c>
      <c r="L36" s="22">
        <v>0</v>
      </c>
      <c r="M36" s="22">
        <v>-92950</v>
      </c>
      <c r="N36" s="22">
        <v>0</v>
      </c>
      <c r="O36" s="22">
        <v>-17500</v>
      </c>
      <c r="P36" s="22">
        <f>SUM(D36:O36)</f>
        <v>-220900</v>
      </c>
    </row>
    <row r="37" spans="1:16" ht="12" thickBot="1" x14ac:dyDescent="0.25">
      <c r="B37" s="24" t="s">
        <v>25</v>
      </c>
      <c r="C37" s="25" t="s">
        <v>26</v>
      </c>
      <c r="D37" s="26">
        <v>67760321.343970016</v>
      </c>
      <c r="E37" s="26">
        <v>80926504.524189979</v>
      </c>
      <c r="F37" s="26">
        <v>54153212.958299994</v>
      </c>
      <c r="G37" s="26">
        <v>52259602.57207001</v>
      </c>
      <c r="H37" s="26">
        <v>56651874.54694999</v>
      </c>
      <c r="I37" s="26">
        <v>39836384.440610021</v>
      </c>
      <c r="J37" s="26">
        <v>30637886.94724999</v>
      </c>
      <c r="K37" s="26">
        <v>67521708.697970018</v>
      </c>
      <c r="L37" s="26">
        <v>50010349.513739981</v>
      </c>
      <c r="M37" s="26">
        <v>49430672.328269988</v>
      </c>
      <c r="N37" s="26">
        <v>83240653.357720003</v>
      </c>
      <c r="O37" s="26">
        <v>44549290.392960005</v>
      </c>
      <c r="P37" s="26">
        <f>SUM(D37:O37)</f>
        <v>676978461.62400007</v>
      </c>
    </row>
    <row r="38" spans="1:16" x14ac:dyDescent="0.2">
      <c r="D38" s="3"/>
      <c r="E38" s="3"/>
      <c r="F38" s="3"/>
      <c r="G38" s="75"/>
      <c r="H38" s="75"/>
      <c r="I38" s="75"/>
      <c r="J38" s="75"/>
      <c r="K38" s="76"/>
      <c r="L38" s="75"/>
      <c r="M38" s="75"/>
      <c r="N38" s="75"/>
      <c r="O38" s="3"/>
      <c r="P38" s="3"/>
    </row>
    <row r="39" spans="1:16" ht="12.75" x14ac:dyDescent="0.2">
      <c r="B39" s="52" t="s">
        <v>27</v>
      </c>
      <c r="D39" s="3"/>
      <c r="E39" s="3"/>
      <c r="F39" s="3"/>
      <c r="G39" s="70"/>
      <c r="H39" s="75"/>
      <c r="I39" s="75"/>
      <c r="J39" s="75"/>
      <c r="K39" s="75"/>
      <c r="L39" s="75"/>
      <c r="M39" s="75"/>
      <c r="N39" s="75"/>
      <c r="O39" s="3"/>
      <c r="P39" s="3"/>
    </row>
    <row r="40" spans="1:16" ht="13.5" thickBot="1" x14ac:dyDescent="0.25">
      <c r="B40" s="2" t="s">
        <v>201</v>
      </c>
      <c r="D40" s="4"/>
      <c r="E40" s="4"/>
      <c r="F40" s="4"/>
      <c r="G40" s="70"/>
      <c r="H40" s="70"/>
      <c r="I40" s="70"/>
      <c r="J40" s="70"/>
      <c r="K40" s="70"/>
      <c r="L40" s="70"/>
      <c r="M40" s="70"/>
      <c r="N40" s="70"/>
      <c r="O40" s="4"/>
      <c r="P40" s="4"/>
    </row>
    <row r="41" spans="1:16" x14ac:dyDescent="0.2">
      <c r="B41" s="28" t="s">
        <v>7</v>
      </c>
      <c r="C41" s="28" t="s">
        <v>28</v>
      </c>
      <c r="D41" s="29">
        <v>26387713.956060007</v>
      </c>
      <c r="E41" s="29">
        <v>18952277.160880003</v>
      </c>
      <c r="F41" s="29">
        <v>5632009.6163599966</v>
      </c>
      <c r="G41" s="66">
        <v>31631324.715129998</v>
      </c>
      <c r="H41" s="66">
        <v>27031706.78160999</v>
      </c>
      <c r="I41" s="66">
        <v>21108189.385760006</v>
      </c>
      <c r="J41" s="66">
        <v>18379854.175749995</v>
      </c>
      <c r="K41" s="66">
        <v>29149004.548080008</v>
      </c>
      <c r="L41" s="66">
        <v>29181574.674769983</v>
      </c>
      <c r="M41" s="66">
        <v>29887367.580079995</v>
      </c>
      <c r="N41" s="66">
        <v>24645761.9954</v>
      </c>
      <c r="O41" s="29">
        <v>28075685.637580004</v>
      </c>
      <c r="P41" s="29">
        <f>SUM(D41:O41)</f>
        <v>290062470.22745997</v>
      </c>
    </row>
    <row r="42" spans="1:16" x14ac:dyDescent="0.2">
      <c r="B42" s="1" t="s">
        <v>29</v>
      </c>
      <c r="C42" s="27" t="s">
        <v>116</v>
      </c>
      <c r="D42" s="30">
        <v>26098864.539040007</v>
      </c>
      <c r="E42" s="30">
        <v>18730152.650020003</v>
      </c>
      <c r="F42" s="30">
        <v>5274376.5621099966</v>
      </c>
      <c r="G42" s="64">
        <v>30117243.589049995</v>
      </c>
      <c r="H42" s="64">
        <v>26751068.336559989</v>
      </c>
      <c r="I42" s="64">
        <v>20792625.944770005</v>
      </c>
      <c r="J42" s="64">
        <v>18080691.890379999</v>
      </c>
      <c r="K42" s="64">
        <v>28821203.931790009</v>
      </c>
      <c r="L42" s="64">
        <v>28873370.520529978</v>
      </c>
      <c r="M42" s="64">
        <v>29545255.100229997</v>
      </c>
      <c r="N42" s="64">
        <v>24260347.959290002</v>
      </c>
      <c r="O42" s="30">
        <v>27539975.306910001</v>
      </c>
      <c r="P42" s="30">
        <f>SUM(D42:O42)</f>
        <v>284885176.33067995</v>
      </c>
    </row>
    <row r="43" spans="1:16" x14ac:dyDescent="0.2">
      <c r="B43" s="1" t="s">
        <v>30</v>
      </c>
      <c r="C43" s="1" t="s">
        <v>117</v>
      </c>
      <c r="D43" s="31">
        <v>45217468.914850004</v>
      </c>
      <c r="E43" s="31">
        <v>38491516.920830004</v>
      </c>
      <c r="F43" s="31">
        <v>25363914.189949997</v>
      </c>
      <c r="G43" s="59">
        <v>49847100.851669997</v>
      </c>
      <c r="H43" s="59">
        <v>46517546.708039992</v>
      </c>
      <c r="I43" s="59">
        <v>40591365.348540001</v>
      </c>
      <c r="J43" s="59">
        <v>37819171.529569998</v>
      </c>
      <c r="K43" s="59">
        <v>48550770.947430007</v>
      </c>
      <c r="L43" s="59">
        <v>49255251.893269978</v>
      </c>
      <c r="M43" s="59">
        <v>49324641.106359996</v>
      </c>
      <c r="N43" s="59">
        <v>44018742.763050005</v>
      </c>
      <c r="O43" s="31">
        <v>52746807.270709999</v>
      </c>
      <c r="P43" s="31">
        <f>SUM(D43:O43)</f>
        <v>527744298.44427001</v>
      </c>
    </row>
    <row r="44" spans="1:16" x14ac:dyDescent="0.2">
      <c r="C44" s="6" t="s">
        <v>118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x14ac:dyDescent="0.2">
      <c r="C45" s="6" t="s">
        <v>119</v>
      </c>
      <c r="D45" s="31">
        <v>32820906.08774</v>
      </c>
      <c r="E45" s="31">
        <v>28488609.699499998</v>
      </c>
      <c r="F45" s="31">
        <v>31433445.24653</v>
      </c>
      <c r="G45" s="31">
        <v>31270431.823240001</v>
      </c>
      <c r="H45" s="31">
        <v>31069857.682719998</v>
      </c>
      <c r="I45" s="31">
        <v>31285885.390629996</v>
      </c>
      <c r="J45" s="31">
        <v>29650898.347869996</v>
      </c>
      <c r="K45" s="31">
        <v>29750230.568099998</v>
      </c>
      <c r="L45" s="31">
        <v>29952640.712379996</v>
      </c>
      <c r="M45" s="31">
        <v>30584896.331769999</v>
      </c>
      <c r="N45" s="31">
        <v>30051390.189320002</v>
      </c>
      <c r="O45" s="31">
        <v>32622082.75987</v>
      </c>
      <c r="P45" s="31">
        <f t="shared" ref="P45:P62" si="1">SUM(D45:O45)</f>
        <v>368981274.83967</v>
      </c>
    </row>
    <row r="46" spans="1:16" x14ac:dyDescent="0.2">
      <c r="C46" s="6" t="s">
        <v>223</v>
      </c>
      <c r="D46" s="31">
        <v>6228991.3940000003</v>
      </c>
      <c r="E46" s="31">
        <v>5656500.6200000001</v>
      </c>
      <c r="F46" s="31">
        <v>6244111.1522399997</v>
      </c>
      <c r="G46" s="31">
        <v>6047243.1339999996</v>
      </c>
      <c r="H46" s="31">
        <v>6308346.4208800001</v>
      </c>
      <c r="I46" s="59">
        <v>6171811.3760099988</v>
      </c>
      <c r="J46" s="31">
        <v>6031728.6453999998</v>
      </c>
      <c r="K46" s="31">
        <v>5759362.1566000003</v>
      </c>
      <c r="L46" s="31">
        <v>5996249.5299700005</v>
      </c>
      <c r="M46" s="31">
        <v>6160874.1812200006</v>
      </c>
      <c r="N46" s="31">
        <v>6078415.4988400005</v>
      </c>
      <c r="O46" s="31">
        <v>7222543.9762800001</v>
      </c>
      <c r="P46" s="31">
        <f t="shared" si="1"/>
        <v>73906178.08544001</v>
      </c>
    </row>
    <row r="47" spans="1:16" x14ac:dyDescent="0.2">
      <c r="A47" s="7"/>
      <c r="C47" s="6" t="s">
        <v>224</v>
      </c>
      <c r="D47" s="31">
        <v>1911.74</v>
      </c>
      <c r="E47" s="31">
        <v>1698.1420000000001</v>
      </c>
      <c r="F47" s="31">
        <v>194738.27900000001</v>
      </c>
      <c r="G47" s="31">
        <v>197259.53200000001</v>
      </c>
      <c r="H47" s="31">
        <v>13176.343999999999</v>
      </c>
      <c r="I47" s="59">
        <v>3583.3119999999999</v>
      </c>
      <c r="J47" s="31">
        <v>2588.5390000000002</v>
      </c>
      <c r="K47" s="31">
        <v>6858849.8269999996</v>
      </c>
      <c r="L47" s="31">
        <v>2131133.9180000001</v>
      </c>
      <c r="M47" s="31">
        <v>27313.186000000002</v>
      </c>
      <c r="N47" s="31">
        <v>1670.6189999999999</v>
      </c>
      <c r="O47" s="31">
        <v>1454.154</v>
      </c>
      <c r="P47" s="31">
        <f t="shared" si="1"/>
        <v>9435377.5920000002</v>
      </c>
    </row>
    <row r="48" spans="1:16" x14ac:dyDescent="0.2">
      <c r="C48" s="6" t="s">
        <v>120</v>
      </c>
      <c r="D48" s="31">
        <v>745437.43250999996</v>
      </c>
      <c r="E48" s="31">
        <v>111270.57399999999</v>
      </c>
      <c r="F48" s="31">
        <v>1142845.5818599998</v>
      </c>
      <c r="G48" s="31">
        <v>9242439.0989999995</v>
      </c>
      <c r="H48" s="31">
        <v>-28347.526119999886</v>
      </c>
      <c r="I48" s="31">
        <v>305522.18624000001</v>
      </c>
      <c r="J48" s="31">
        <v>-1785940.3327900001</v>
      </c>
      <c r="K48" s="31">
        <v>-69315.468019999986</v>
      </c>
      <c r="L48" s="31">
        <v>1126295.878</v>
      </c>
      <c r="M48" s="31">
        <v>792845.76749999996</v>
      </c>
      <c r="N48" s="31">
        <v>-1036747.982</v>
      </c>
      <c r="O48" s="31">
        <v>-943850.68813000002</v>
      </c>
      <c r="P48" s="31">
        <f t="shared" si="1"/>
        <v>9602454.5220499989</v>
      </c>
    </row>
    <row r="49" spans="2:16" x14ac:dyDescent="0.2">
      <c r="C49" s="6" t="s">
        <v>225</v>
      </c>
      <c r="D49" s="31">
        <v>-29712.393</v>
      </c>
      <c r="E49" s="31">
        <v>-33145.792999999998</v>
      </c>
      <c r="F49" s="31">
        <v>-7736.5919999999996</v>
      </c>
      <c r="G49" s="31">
        <v>-5280.7349999999997</v>
      </c>
      <c r="H49" s="31">
        <v>-7982.6220000000003</v>
      </c>
      <c r="I49" s="31">
        <v>-11125.47</v>
      </c>
      <c r="J49" s="31">
        <v>-22330.361000000001</v>
      </c>
      <c r="K49" s="31">
        <v>-17652.495999999999</v>
      </c>
      <c r="L49" s="31">
        <v>-19594.034</v>
      </c>
      <c r="M49" s="31">
        <v>-22085.412</v>
      </c>
      <c r="N49" s="31">
        <v>-29217.68</v>
      </c>
      <c r="O49" s="31">
        <v>-57805.94</v>
      </c>
      <c r="P49" s="31">
        <f t="shared" si="1"/>
        <v>-263669.52799999999</v>
      </c>
    </row>
    <row r="50" spans="2:16" x14ac:dyDescent="0.2">
      <c r="C50" s="6" t="s">
        <v>226</v>
      </c>
      <c r="D50" s="31">
        <v>1958877.8049999999</v>
      </c>
      <c r="E50" s="31">
        <v>2014151.58</v>
      </c>
      <c r="F50" s="31">
        <v>0</v>
      </c>
      <c r="G50" s="31">
        <v>2038946.97</v>
      </c>
      <c r="H50" s="31">
        <v>4105316.1209999998</v>
      </c>
      <c r="I50" s="31">
        <v>0</v>
      </c>
      <c r="J50" s="31">
        <v>2349414.827</v>
      </c>
      <c r="K50" s="31">
        <v>2335172.4130000002</v>
      </c>
      <c r="L50" s="31">
        <v>2699979.679</v>
      </c>
      <c r="M50" s="31">
        <v>2669282.9989999998</v>
      </c>
      <c r="N50" s="31">
        <v>2721561.3330000001</v>
      </c>
      <c r="O50" s="31">
        <v>-20627.949000000001</v>
      </c>
      <c r="P50" s="31">
        <f t="shared" si="1"/>
        <v>22872075.778000001</v>
      </c>
    </row>
    <row r="51" spans="2:16" x14ac:dyDescent="0.2">
      <c r="C51" s="6" t="s">
        <v>121</v>
      </c>
      <c r="D51" s="31">
        <v>1893813.6410000001</v>
      </c>
      <c r="E51" s="31">
        <v>453952.12199999997</v>
      </c>
      <c r="F51" s="31">
        <v>1647506.1910000001</v>
      </c>
      <c r="G51" s="31">
        <v>1291641.9879999999</v>
      </c>
      <c r="H51" s="31">
        <v>1248541.2120000001</v>
      </c>
      <c r="I51" s="31">
        <v>1755681.612</v>
      </c>
      <c r="J51" s="31">
        <v>2031565.2</v>
      </c>
      <c r="K51" s="31">
        <v>109083.54399999999</v>
      </c>
      <c r="L51" s="31">
        <v>103539.63499999999</v>
      </c>
      <c r="M51" s="31">
        <v>199608.617</v>
      </c>
      <c r="N51" s="31">
        <v>295850.86300000001</v>
      </c>
      <c r="O51" s="31">
        <v>9625915.3010000009</v>
      </c>
      <c r="P51" s="31">
        <f t="shared" si="1"/>
        <v>20656699.925999999</v>
      </c>
    </row>
    <row r="52" spans="2:16" x14ac:dyDescent="0.2">
      <c r="C52" s="6" t="s">
        <v>122</v>
      </c>
      <c r="D52" s="31">
        <v>636339.70360000001</v>
      </c>
      <c r="E52" s="31">
        <v>353117.61345</v>
      </c>
      <c r="F52" s="31">
        <v>863.44794000000002</v>
      </c>
      <c r="G52" s="31">
        <v>324034.94458000007</v>
      </c>
      <c r="H52" s="31">
        <v>674561.81290999998</v>
      </c>
      <c r="I52" s="31">
        <v>795.54382999999996</v>
      </c>
      <c r="J52" s="31">
        <v>493133.8235</v>
      </c>
      <c r="K52" s="31">
        <v>1237790.9950099997</v>
      </c>
      <c r="L52" s="31">
        <v>1209791.8065899999</v>
      </c>
      <c r="M52" s="31">
        <v>1180049.1757699999</v>
      </c>
      <c r="N52" s="31">
        <v>279465.72357999999</v>
      </c>
      <c r="O52" s="31">
        <v>172680.88749000002</v>
      </c>
      <c r="P52" s="31">
        <f t="shared" si="1"/>
        <v>6562625.4782499988</v>
      </c>
    </row>
    <row r="53" spans="2:16" x14ac:dyDescent="0.2">
      <c r="C53" s="6" t="s">
        <v>123</v>
      </c>
      <c r="D53" s="31">
        <v>-218285.92354000002</v>
      </c>
      <c r="E53" s="31">
        <v>-119380.20394999998</v>
      </c>
      <c r="F53" s="31">
        <v>-16685019.560609998</v>
      </c>
      <c r="G53" s="31">
        <v>-2148342.93952</v>
      </c>
      <c r="H53" s="31">
        <v>-1656909.9676700002</v>
      </c>
      <c r="I53" s="31">
        <v>-1972324.7899500001</v>
      </c>
      <c r="J53" s="31">
        <v>-2884123.1375000002</v>
      </c>
      <c r="K53" s="31">
        <v>-304553.59398000001</v>
      </c>
      <c r="L53" s="31">
        <v>-402197.33346999995</v>
      </c>
      <c r="M53" s="31">
        <v>-152019.93893</v>
      </c>
      <c r="N53" s="31">
        <v>-301627.34578999993</v>
      </c>
      <c r="O53" s="31">
        <v>-285908.68569999997</v>
      </c>
      <c r="P53" s="31">
        <f t="shared" si="1"/>
        <v>-27130693.420609999</v>
      </c>
    </row>
    <row r="54" spans="2:16" x14ac:dyDescent="0.2">
      <c r="C54" s="8" t="s">
        <v>227</v>
      </c>
      <c r="D54" s="31">
        <v>361642.19900000002</v>
      </c>
      <c r="E54" s="31">
        <v>362053.02</v>
      </c>
      <c r="F54" s="31">
        <v>361899.78700000001</v>
      </c>
      <c r="G54" s="31">
        <v>361241.625</v>
      </c>
      <c r="H54" s="31">
        <v>361099.66899999999</v>
      </c>
      <c r="I54" s="31">
        <v>361200.31699999998</v>
      </c>
      <c r="J54" s="31">
        <v>360991.44</v>
      </c>
      <c r="K54" s="31">
        <v>360644.41700000002</v>
      </c>
      <c r="L54" s="31">
        <v>358978.11800000002</v>
      </c>
      <c r="M54" s="31">
        <v>358820.97600000002</v>
      </c>
      <c r="N54" s="31">
        <v>357852.95699999999</v>
      </c>
      <c r="O54" s="31">
        <v>356458.75300000003</v>
      </c>
      <c r="P54" s="31">
        <f t="shared" si="1"/>
        <v>4322883.2779999999</v>
      </c>
    </row>
    <row r="55" spans="2:16" x14ac:dyDescent="0.2">
      <c r="C55" s="8" t="s">
        <v>124</v>
      </c>
      <c r="D55" s="31">
        <v>871627.09699999995</v>
      </c>
      <c r="E55" s="31">
        <v>1126833.575</v>
      </c>
      <c r="F55" s="31">
        <v>914597.902</v>
      </c>
      <c r="G55" s="31">
        <v>1165615.686</v>
      </c>
      <c r="H55" s="31">
        <v>1159181.3470000001</v>
      </c>
      <c r="I55" s="31">
        <v>2464769.2180500003</v>
      </c>
      <c r="J55" s="31">
        <v>1527890.527</v>
      </c>
      <c r="K55" s="31">
        <v>2295276.148</v>
      </c>
      <c r="L55" s="31">
        <v>5555219.4359999998</v>
      </c>
      <c r="M55" s="31">
        <v>7559833.3449999997</v>
      </c>
      <c r="N55" s="31">
        <v>5430812.9979999997</v>
      </c>
      <c r="O55" s="31">
        <v>3947232.0314499997</v>
      </c>
      <c r="P55" s="31">
        <f t="shared" si="1"/>
        <v>34018889.310499996</v>
      </c>
    </row>
    <row r="56" spans="2:16" x14ac:dyDescent="0.2">
      <c r="C56" s="8" t="s">
        <v>228</v>
      </c>
      <c r="D56" s="31">
        <v>-54079.868459999983</v>
      </c>
      <c r="E56" s="31">
        <v>75855.971829999995</v>
      </c>
      <c r="F56" s="31">
        <v>116662.75499</v>
      </c>
      <c r="G56" s="31">
        <v>61869.724370000004</v>
      </c>
      <c r="H56" s="31">
        <v>3270706.2143200007</v>
      </c>
      <c r="I56" s="31">
        <v>225566.65273000009</v>
      </c>
      <c r="J56" s="31">
        <v>63354.011089999934</v>
      </c>
      <c r="K56" s="31">
        <v>235882.43672000003</v>
      </c>
      <c r="L56" s="31">
        <v>543214.54780000006</v>
      </c>
      <c r="M56" s="31">
        <v>-34778.121970000007</v>
      </c>
      <c r="N56" s="31">
        <v>169315.58910000001</v>
      </c>
      <c r="O56" s="31">
        <v>106632.67045000001</v>
      </c>
      <c r="P56" s="31">
        <f t="shared" si="1"/>
        <v>4780202.5829700017</v>
      </c>
    </row>
    <row r="57" spans="2:16" x14ac:dyDescent="0.2">
      <c r="B57" s="1" t="s">
        <v>32</v>
      </c>
      <c r="C57" s="1" t="s">
        <v>125</v>
      </c>
      <c r="D57" s="31">
        <v>627795.53286000004</v>
      </c>
      <c r="E57" s="31">
        <v>-14553.541140000001</v>
      </c>
      <c r="F57" s="31">
        <v>-342879.97779000003</v>
      </c>
      <c r="G57" s="31">
        <v>-16876.02362</v>
      </c>
      <c r="H57" s="31">
        <v>-53639.088479999999</v>
      </c>
      <c r="I57" s="31">
        <v>-82399.472769999993</v>
      </c>
      <c r="J57" s="31">
        <v>-25748.585190000002</v>
      </c>
      <c r="K57" s="59">
        <v>-17182.984640000002</v>
      </c>
      <c r="L57" s="31">
        <v>-98326.240680000003</v>
      </c>
      <c r="M57" s="31">
        <v>-68825.416129999998</v>
      </c>
      <c r="N57" s="31">
        <v>-48802.232759999999</v>
      </c>
      <c r="O57" s="31">
        <v>-5498633.0858000005</v>
      </c>
      <c r="P57" s="31">
        <f t="shared" si="1"/>
        <v>-5640071.1161400005</v>
      </c>
    </row>
    <row r="58" spans="2:16" x14ac:dyDescent="0.2">
      <c r="B58" s="1" t="s">
        <v>217</v>
      </c>
      <c r="C58" s="1" t="s">
        <v>218</v>
      </c>
      <c r="D58" s="31">
        <v>-361642.19900000002</v>
      </c>
      <c r="E58" s="31">
        <v>-362053.02</v>
      </c>
      <c r="F58" s="31">
        <v>-361899.78700000001</v>
      </c>
      <c r="G58" s="31">
        <v>-361241.625</v>
      </c>
      <c r="H58" s="31">
        <v>-361099.66899999999</v>
      </c>
      <c r="I58" s="31">
        <v>-361200.31699999998</v>
      </c>
      <c r="J58" s="31">
        <v>-360991.44</v>
      </c>
      <c r="K58" s="59">
        <v>-360644.41700000002</v>
      </c>
      <c r="L58" s="31">
        <v>-358978.11800000002</v>
      </c>
      <c r="M58" s="31">
        <v>-358820.97600000002</v>
      </c>
      <c r="N58" s="31">
        <v>-357852.95699999999</v>
      </c>
      <c r="O58" s="31">
        <v>-356458.75300000003</v>
      </c>
      <c r="P58" s="31">
        <f t="shared" si="1"/>
        <v>-4322883.2779999999</v>
      </c>
    </row>
    <row r="59" spans="2:16" x14ac:dyDescent="0.2">
      <c r="B59" s="1" t="s">
        <v>33</v>
      </c>
      <c r="C59" s="1" t="s">
        <v>126</v>
      </c>
      <c r="D59" s="31">
        <v>-19384757.70967</v>
      </c>
      <c r="E59" s="31">
        <v>-19384757.70967</v>
      </c>
      <c r="F59" s="31">
        <v>-19384757.863049999</v>
      </c>
      <c r="G59" s="31">
        <v>-19351739.614</v>
      </c>
      <c r="H59" s="31">
        <v>-19351739.614</v>
      </c>
      <c r="I59" s="31">
        <v>-19351739.614</v>
      </c>
      <c r="J59" s="31">
        <v>-19351739.614</v>
      </c>
      <c r="K59" s="31">
        <v>-19351739.614</v>
      </c>
      <c r="L59" s="31">
        <v>-19351739.614</v>
      </c>
      <c r="M59" s="31">
        <v>-19351739.614</v>
      </c>
      <c r="N59" s="31">
        <v>-19351739.614</v>
      </c>
      <c r="O59" s="31">
        <v>-19351740.125</v>
      </c>
      <c r="P59" s="31">
        <f t="shared" si="1"/>
        <v>-232319930.31938994</v>
      </c>
    </row>
    <row r="60" spans="2:16" x14ac:dyDescent="0.2">
      <c r="B60" s="55" t="s">
        <v>205</v>
      </c>
      <c r="C60" s="55" t="s">
        <v>206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-572837.4000599999</v>
      </c>
      <c r="M60" s="31">
        <v>0</v>
      </c>
      <c r="N60" s="31">
        <v>0</v>
      </c>
      <c r="O60" s="31">
        <v>0</v>
      </c>
      <c r="P60" s="31">
        <f t="shared" si="1"/>
        <v>-572837.4000599999</v>
      </c>
    </row>
    <row r="61" spans="2:16" x14ac:dyDescent="0.2">
      <c r="B61" s="1" t="s">
        <v>34</v>
      </c>
      <c r="C61" s="9" t="s">
        <v>127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1"/>
        <v>-3400</v>
      </c>
    </row>
    <row r="62" spans="2:16" ht="12" thickBot="1" x14ac:dyDescent="0.25">
      <c r="B62" s="33" t="s">
        <v>35</v>
      </c>
      <c r="C62" s="38" t="s">
        <v>128</v>
      </c>
      <c r="D62" s="39">
        <v>288849.41701999999</v>
      </c>
      <c r="E62" s="39">
        <v>222124.51086000001</v>
      </c>
      <c r="F62" s="39">
        <v>357633.05424999999</v>
      </c>
      <c r="G62" s="39">
        <v>1514081.1260799998</v>
      </c>
      <c r="H62" s="39">
        <v>280638.44505000004</v>
      </c>
      <c r="I62" s="106">
        <v>315563.44099000003</v>
      </c>
      <c r="J62" s="39">
        <v>299162.28537</v>
      </c>
      <c r="K62" s="39">
        <v>327800.61629000003</v>
      </c>
      <c r="L62" s="39">
        <v>308204.15424</v>
      </c>
      <c r="M62" s="39">
        <v>342112.47985</v>
      </c>
      <c r="N62" s="39">
        <v>385414.03610999999</v>
      </c>
      <c r="O62" s="39">
        <v>535710.33067000005</v>
      </c>
      <c r="P62" s="39">
        <f t="shared" si="1"/>
        <v>5177293.8967800001</v>
      </c>
    </row>
    <row r="63" spans="2:16" x14ac:dyDescent="0.2">
      <c r="B63" s="55"/>
      <c r="C63" s="9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</row>
    <row r="64" spans="2:16" ht="12" thickBot="1" x14ac:dyDescent="0.25">
      <c r="B64" s="55"/>
      <c r="C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2" thickBot="1" x14ac:dyDescent="0.25">
      <c r="B65" s="35" t="s">
        <v>5</v>
      </c>
      <c r="C65" s="35" t="s">
        <v>234</v>
      </c>
      <c r="D65" s="36">
        <v>-3258166.0474899998</v>
      </c>
      <c r="E65" s="36">
        <v>-190219.61790000001</v>
      </c>
      <c r="F65" s="36">
        <v>-187107.61308000001</v>
      </c>
      <c r="G65" s="36">
        <v>-3255508.0782600003</v>
      </c>
      <c r="H65" s="36">
        <v>-186828.79426</v>
      </c>
      <c r="I65" s="36">
        <v>-187985.84321000002</v>
      </c>
      <c r="J65" s="36">
        <v>-3245211.5788400001</v>
      </c>
      <c r="K65" s="36">
        <v>-194061.02806000001</v>
      </c>
      <c r="L65" s="36">
        <v>-187055.52828</v>
      </c>
      <c r="M65" s="36">
        <v>-3248844.6346900002</v>
      </c>
      <c r="N65" s="36">
        <v>-193288.60018000001</v>
      </c>
      <c r="O65" s="36">
        <v>-183136.30837000001</v>
      </c>
      <c r="P65" s="36">
        <f>SUM(D65:O65)</f>
        <v>-14517413.672619998</v>
      </c>
    </row>
    <row r="66" spans="1:16" ht="12" thickBot="1" x14ac:dyDescent="0.25">
      <c r="A66" s="9"/>
      <c r="B66" s="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">
      <c r="A67" s="9"/>
      <c r="B67" s="28" t="s">
        <v>8</v>
      </c>
      <c r="C67" s="28" t="s">
        <v>36</v>
      </c>
      <c r="D67" s="29">
        <v>243491.96146000002</v>
      </c>
      <c r="E67" s="29">
        <v>-1356711.62136</v>
      </c>
      <c r="F67" s="29">
        <v>21555170.789830003</v>
      </c>
      <c r="G67" s="29">
        <v>1610131.36151</v>
      </c>
      <c r="H67" s="29">
        <v>3939652.0113600004</v>
      </c>
      <c r="I67" s="29">
        <v>-1393726.1637899999</v>
      </c>
      <c r="J67" s="29">
        <v>-139161.19091</v>
      </c>
      <c r="K67" s="29">
        <v>-379084.29158999998</v>
      </c>
      <c r="L67" s="29">
        <v>-1136819.6463900001</v>
      </c>
      <c r="M67" s="29">
        <v>1584387.05635</v>
      </c>
      <c r="N67" s="29">
        <v>33966957.90292</v>
      </c>
      <c r="O67" s="29">
        <v>738096.72599000006</v>
      </c>
      <c r="P67" s="29">
        <f t="shared" ref="P67:P72" si="2">SUM(D67:O67)</f>
        <v>59232384.895380005</v>
      </c>
    </row>
    <row r="68" spans="1:16" x14ac:dyDescent="0.2">
      <c r="A68" s="9"/>
      <c r="B68" s="9" t="s">
        <v>37</v>
      </c>
      <c r="C68" s="27" t="s">
        <v>129</v>
      </c>
      <c r="D68" s="30">
        <v>269901.81731000001</v>
      </c>
      <c r="E68" s="30">
        <v>-1382727.9053099998</v>
      </c>
      <c r="F68" s="30">
        <v>19591248.144069999</v>
      </c>
      <c r="G68" s="30">
        <v>338572.96279000002</v>
      </c>
      <c r="H68" s="30">
        <v>452999.46967999998</v>
      </c>
      <c r="I68" s="30">
        <v>-1424236.76782</v>
      </c>
      <c r="J68" s="30">
        <v>-162433.27773</v>
      </c>
      <c r="K68" s="30">
        <v>-342523.54298000003</v>
      </c>
      <c r="L68" s="30">
        <v>-1175165.62249</v>
      </c>
      <c r="M68" s="30">
        <v>-176951.12291999999</v>
      </c>
      <c r="N68" s="30">
        <v>33467326.68815</v>
      </c>
      <c r="O68" s="30">
        <v>781139.61222999997</v>
      </c>
      <c r="P68" s="30">
        <f t="shared" si="2"/>
        <v>50237150.454980001</v>
      </c>
    </row>
    <row r="69" spans="1:16" x14ac:dyDescent="0.2">
      <c r="A69" s="9"/>
      <c r="B69" s="9" t="s">
        <v>38</v>
      </c>
      <c r="C69" s="1" t="s">
        <v>130</v>
      </c>
      <c r="D69" s="31">
        <v>750107.21915999998</v>
      </c>
      <c r="E69" s="31">
        <v>-885558.62300999998</v>
      </c>
      <c r="F69" s="31">
        <v>20087537.48756</v>
      </c>
      <c r="G69" s="31">
        <v>834899.6703</v>
      </c>
      <c r="H69" s="31">
        <v>949586.64486</v>
      </c>
      <c r="I69" s="31">
        <v>-927901.28054999991</v>
      </c>
      <c r="J69" s="31">
        <v>333075.98119000002</v>
      </c>
      <c r="K69" s="31">
        <v>153173.00830000002</v>
      </c>
      <c r="L69" s="31">
        <v>-391299.85235</v>
      </c>
      <c r="M69" s="31">
        <v>319988.02406000003</v>
      </c>
      <c r="N69" s="31">
        <v>33964282.460639998</v>
      </c>
      <c r="O69" s="31">
        <v>1784370.6448499998</v>
      </c>
      <c r="P69" s="31">
        <f t="shared" si="2"/>
        <v>56972261.385009997</v>
      </c>
    </row>
    <row r="70" spans="1:16" x14ac:dyDescent="0.2">
      <c r="A70" s="9"/>
      <c r="B70" s="9" t="s">
        <v>39</v>
      </c>
      <c r="C70" s="1" t="s">
        <v>131</v>
      </c>
      <c r="D70" s="31">
        <v>16131.059660000001</v>
      </c>
      <c r="E70" s="31">
        <v>-832.82078999999999</v>
      </c>
      <c r="F70" s="31">
        <v>47.118019999999994</v>
      </c>
      <c r="G70" s="31">
        <v>9.7539999999999996</v>
      </c>
      <c r="H70" s="31">
        <v>-250.71367000000001</v>
      </c>
      <c r="I70" s="31">
        <v>0.97423999999999999</v>
      </c>
      <c r="J70" s="31">
        <v>827.20258999999999</v>
      </c>
      <c r="K70" s="31">
        <v>639.91022999999996</v>
      </c>
      <c r="L70" s="31">
        <v>-287529.30862999998</v>
      </c>
      <c r="M70" s="31">
        <v>-602.68547000000001</v>
      </c>
      <c r="N70" s="31">
        <v>-619.31097999999997</v>
      </c>
      <c r="O70" s="31">
        <v>-506894.56723000004</v>
      </c>
      <c r="P70" s="31">
        <f t="shared" si="2"/>
        <v>-779073.38803000003</v>
      </c>
    </row>
    <row r="71" spans="1:16" x14ac:dyDescent="0.2">
      <c r="A71" s="9"/>
      <c r="B71" s="9" t="s">
        <v>40</v>
      </c>
      <c r="C71" s="1" t="s">
        <v>214</v>
      </c>
      <c r="D71" s="31">
        <v>-496336.46150999999</v>
      </c>
      <c r="E71" s="31">
        <v>-496336.46150999999</v>
      </c>
      <c r="F71" s="31">
        <v>-496336.46150999999</v>
      </c>
      <c r="G71" s="31">
        <v>-496336.46150999999</v>
      </c>
      <c r="H71" s="31">
        <v>-496336.46150999999</v>
      </c>
      <c r="I71" s="31">
        <v>-496336.46150999999</v>
      </c>
      <c r="J71" s="31">
        <v>-496336.46150999999</v>
      </c>
      <c r="K71" s="31">
        <v>-496336.46150999999</v>
      </c>
      <c r="L71" s="31">
        <v>-496336.46150999999</v>
      </c>
      <c r="M71" s="31">
        <v>-496336.46150999999</v>
      </c>
      <c r="N71" s="31">
        <v>-496336.46150999999</v>
      </c>
      <c r="O71" s="31">
        <v>-496336.46538999997</v>
      </c>
      <c r="P71" s="31">
        <f t="shared" si="2"/>
        <v>-5956037.5419999985</v>
      </c>
    </row>
    <row r="72" spans="1:16" ht="12" thickBot="1" x14ac:dyDescent="0.25">
      <c r="A72" s="9"/>
      <c r="B72" s="33" t="s">
        <v>41</v>
      </c>
      <c r="C72" s="33" t="s">
        <v>132</v>
      </c>
      <c r="D72" s="34">
        <v>-26409.85585</v>
      </c>
      <c r="E72" s="34">
        <v>26016.283950000001</v>
      </c>
      <c r="F72" s="34">
        <v>1963922.64576</v>
      </c>
      <c r="G72" s="34">
        <v>1271558.3987199999</v>
      </c>
      <c r="H72" s="34">
        <v>3486652.5416799998</v>
      </c>
      <c r="I72" s="34">
        <v>30510.604030000002</v>
      </c>
      <c r="J72" s="34">
        <v>23272.08682</v>
      </c>
      <c r="K72" s="34">
        <v>-36560.748610000002</v>
      </c>
      <c r="L72" s="34">
        <v>38345.9761</v>
      </c>
      <c r="M72" s="34">
        <v>1761338.17927</v>
      </c>
      <c r="N72" s="34">
        <v>499631.21476999996</v>
      </c>
      <c r="O72" s="34">
        <v>-43042.886239999993</v>
      </c>
      <c r="P72" s="34">
        <f t="shared" si="2"/>
        <v>8995234.4403999988</v>
      </c>
    </row>
    <row r="73" spans="1:16" ht="12" thickBot="1" x14ac:dyDescent="0.25">
      <c r="A73" s="9"/>
      <c r="B73" s="9"/>
      <c r="C73" s="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2" thickBot="1" x14ac:dyDescent="0.25">
      <c r="A74" s="9"/>
      <c r="B74" s="35" t="s">
        <v>9</v>
      </c>
      <c r="C74" s="35" t="s">
        <v>10</v>
      </c>
      <c r="D74" s="36">
        <v>19443179.182520002</v>
      </c>
      <c r="E74" s="36">
        <v>33512210.015000001</v>
      </c>
      <c r="F74" s="36">
        <v>1530650.4280000001</v>
      </c>
      <c r="G74" s="36">
        <v>35296.906999999999</v>
      </c>
      <c r="H74" s="36">
        <v>155714.383</v>
      </c>
      <c r="I74" s="36">
        <v>67884.284960000034</v>
      </c>
      <c r="J74" s="36">
        <v>122319.43119999701</v>
      </c>
      <c r="K74" s="36">
        <v>-1218869.5438399964</v>
      </c>
      <c r="L74" s="36">
        <v>7546.7314400000005</v>
      </c>
      <c r="M74" s="36">
        <v>10649.81868</v>
      </c>
      <c r="N74" s="36">
        <v>-12322.989089999999</v>
      </c>
      <c r="O74" s="36">
        <v>-2818.9879700000001</v>
      </c>
      <c r="P74" s="36">
        <f>SUM(D74:O74)</f>
        <v>53651439.660900004</v>
      </c>
    </row>
    <row r="75" spans="1:16" ht="12" thickBot="1" x14ac:dyDescent="0.25">
      <c r="A75" s="9"/>
      <c r="B75" s="9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">
      <c r="A76" s="9"/>
      <c r="B76" s="37" t="s">
        <v>11</v>
      </c>
      <c r="C76" s="37" t="s">
        <v>42</v>
      </c>
      <c r="D76" s="51">
        <v>553252.96870000008</v>
      </c>
      <c r="E76" s="51">
        <v>480828.58899999998</v>
      </c>
      <c r="F76" s="51">
        <v>441418.36599999998</v>
      </c>
      <c r="G76" s="51">
        <v>560911.70400000003</v>
      </c>
      <c r="H76" s="51">
        <v>444186.26699999999</v>
      </c>
      <c r="I76" s="72">
        <v>488533.47772000002</v>
      </c>
      <c r="J76" s="51">
        <v>654778.52800000005</v>
      </c>
      <c r="K76" s="51">
        <v>480850.359</v>
      </c>
      <c r="L76" s="51">
        <v>463642.82199999999</v>
      </c>
      <c r="M76" s="51">
        <v>539778.84600000002</v>
      </c>
      <c r="N76" s="51">
        <v>496694.18199999997</v>
      </c>
      <c r="O76" s="51">
        <v>463930.11870999995</v>
      </c>
      <c r="P76" s="51">
        <f>SUM(D76:O76)</f>
        <v>6068806.2281299997</v>
      </c>
    </row>
    <row r="77" spans="1:16" x14ac:dyDescent="0.2">
      <c r="A77" s="9"/>
      <c r="B77" s="87"/>
      <c r="C77" s="8" t="s">
        <v>249</v>
      </c>
      <c r="D77" s="89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59"/>
      <c r="P77" s="31"/>
    </row>
    <row r="78" spans="1:16" x14ac:dyDescent="0.2">
      <c r="A78" s="9"/>
      <c r="B78" s="87"/>
      <c r="C78" s="90" t="s">
        <v>250</v>
      </c>
      <c r="D78" s="98">
        <v>88589.767999999996</v>
      </c>
      <c r="E78" s="31">
        <v>79361.044999999998</v>
      </c>
      <c r="F78" s="31">
        <v>30826.312000000002</v>
      </c>
      <c r="G78" s="31">
        <v>37544.721689999998</v>
      </c>
      <c r="H78" s="31">
        <v>29247.988000000001</v>
      </c>
      <c r="I78" s="59">
        <v>29316.183000000001</v>
      </c>
      <c r="J78" s="31">
        <v>40438.93</v>
      </c>
      <c r="K78" s="31">
        <v>32598.636999999999</v>
      </c>
      <c r="L78" s="31">
        <v>32375.58</v>
      </c>
      <c r="M78" s="31">
        <v>43143.741000000002</v>
      </c>
      <c r="N78" s="31">
        <v>41505.125999999997</v>
      </c>
      <c r="O78" s="59">
        <v>21061.977999999999</v>
      </c>
      <c r="P78" s="31">
        <f>SUM(D78:O78)</f>
        <v>506010.00968999998</v>
      </c>
    </row>
    <row r="79" spans="1:16" ht="12" thickBot="1" x14ac:dyDescent="0.25">
      <c r="A79" s="9"/>
      <c r="B79" s="99"/>
      <c r="C79" s="100" t="s">
        <v>251</v>
      </c>
      <c r="D79" s="101">
        <v>464663.2007000001</v>
      </c>
      <c r="E79" s="101">
        <v>401467.54399999999</v>
      </c>
      <c r="F79" s="101">
        <v>410592.054</v>
      </c>
      <c r="G79" s="101">
        <v>523366.98231000005</v>
      </c>
      <c r="H79" s="101">
        <v>414938.27899999998</v>
      </c>
      <c r="I79" s="107">
        <v>459217.29472000001</v>
      </c>
      <c r="J79" s="101">
        <v>614339.598</v>
      </c>
      <c r="K79" s="101">
        <v>448251.72200000001</v>
      </c>
      <c r="L79" s="101">
        <v>431267.24199999997</v>
      </c>
      <c r="M79" s="101">
        <v>496635.10500000004</v>
      </c>
      <c r="N79" s="101">
        <v>455189.05599999998</v>
      </c>
      <c r="O79" s="101">
        <v>442868.14070999995</v>
      </c>
      <c r="P79" s="101">
        <f>SUM(D79:O79)</f>
        <v>5562796.21844</v>
      </c>
    </row>
    <row r="80" spans="1:16" ht="12" thickBot="1" x14ac:dyDescent="0.25">
      <c r="A80" s="9"/>
      <c r="B80" s="9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7" x14ac:dyDescent="0.2">
      <c r="A81" s="9"/>
      <c r="B81" s="37" t="s">
        <v>12</v>
      </c>
      <c r="C81" s="28" t="s">
        <v>43</v>
      </c>
      <c r="D81" s="29">
        <v>44340.934479999996</v>
      </c>
      <c r="E81" s="29">
        <v>2786.9980499999997</v>
      </c>
      <c r="F81" s="29">
        <v>12499.40194</v>
      </c>
      <c r="G81" s="29">
        <v>6184.6839500000006</v>
      </c>
      <c r="H81" s="29">
        <v>5584.5642800000005</v>
      </c>
      <c r="I81" s="29">
        <v>5658.1149599999999</v>
      </c>
      <c r="J81" s="29">
        <v>5543.6587900000004</v>
      </c>
      <c r="K81" s="29">
        <v>5410.19319</v>
      </c>
      <c r="L81" s="29">
        <v>-47911.18103</v>
      </c>
      <c r="M81" s="29">
        <v>5958.7569999999996</v>
      </c>
      <c r="N81" s="29">
        <v>14797.76037</v>
      </c>
      <c r="O81" s="29">
        <v>-28626.04538</v>
      </c>
      <c r="P81" s="29">
        <f>SUM(D81:O81)</f>
        <v>32227.840600000021</v>
      </c>
    </row>
    <row r="82" spans="1:17" x14ac:dyDescent="0.2">
      <c r="A82" s="9"/>
      <c r="B82" s="9" t="s">
        <v>44</v>
      </c>
      <c r="C82" s="27" t="s">
        <v>133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f>SUM(D82:O82)</f>
        <v>0</v>
      </c>
    </row>
    <row r="83" spans="1:17" ht="12" thickBot="1" x14ac:dyDescent="0.25">
      <c r="A83" s="9"/>
      <c r="B83" s="33" t="s">
        <v>45</v>
      </c>
      <c r="C83" s="38" t="s">
        <v>134</v>
      </c>
      <c r="D83" s="39">
        <v>44340.934479999996</v>
      </c>
      <c r="E83" s="39">
        <v>2786.9980499999997</v>
      </c>
      <c r="F83" s="39">
        <v>12499.40194</v>
      </c>
      <c r="G83" s="39">
        <v>6184.6839500000006</v>
      </c>
      <c r="H83" s="39">
        <v>5584.5642800000005</v>
      </c>
      <c r="I83" s="39">
        <v>5658.1149599999999</v>
      </c>
      <c r="J83" s="39">
        <v>5543.6587900000004</v>
      </c>
      <c r="K83" s="39">
        <v>5410.19319</v>
      </c>
      <c r="L83" s="39">
        <v>-47911.18103</v>
      </c>
      <c r="M83" s="39">
        <v>5958.7569999999996</v>
      </c>
      <c r="N83" s="39">
        <v>14797.76037</v>
      </c>
      <c r="O83" s="39">
        <v>-28626.04538</v>
      </c>
      <c r="P83" s="39">
        <f>SUM(D83:O83)</f>
        <v>32227.840600000021</v>
      </c>
    </row>
    <row r="84" spans="1:17" ht="12" thickBot="1" x14ac:dyDescent="0.25">
      <c r="A84" s="9"/>
      <c r="B84" s="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7" x14ac:dyDescent="0.2">
      <c r="B85" s="28" t="s">
        <v>265</v>
      </c>
      <c r="C85" s="28" t="s">
        <v>46</v>
      </c>
      <c r="D85" s="29">
        <v>14988464.980139999</v>
      </c>
      <c r="E85" s="29">
        <v>22457966.557919998</v>
      </c>
      <c r="F85" s="29">
        <v>16214929.872390002</v>
      </c>
      <c r="G85" s="29">
        <v>12262048.368009998</v>
      </c>
      <c r="H85" s="29">
        <v>17440062.726920001</v>
      </c>
      <c r="I85" s="29">
        <v>11679005.406940002</v>
      </c>
      <c r="J85" s="29">
        <v>5624806.1810600013</v>
      </c>
      <c r="K85" s="29">
        <v>33656379.158809997</v>
      </c>
      <c r="L85" s="29">
        <v>13193642.35653</v>
      </c>
      <c r="M85" s="29">
        <v>12282390.612149999</v>
      </c>
      <c r="N85" s="29">
        <v>16777288.26272</v>
      </c>
      <c r="O85" s="66">
        <v>9297794.0006600004</v>
      </c>
      <c r="P85" s="29">
        <f>SUM(D85:O85)</f>
        <v>185874778.48425001</v>
      </c>
    </row>
    <row r="86" spans="1:17" x14ac:dyDescent="0.2">
      <c r="B86" s="9" t="s">
        <v>47</v>
      </c>
      <c r="C86" s="1" t="s">
        <v>108</v>
      </c>
      <c r="D86" s="31">
        <v>14711859.85193</v>
      </c>
      <c r="E86" s="31">
        <v>22454606.467749994</v>
      </c>
      <c r="F86" s="31">
        <v>16290214.780520003</v>
      </c>
      <c r="G86" s="31">
        <v>12291834.697979998</v>
      </c>
      <c r="H86" s="31">
        <v>17446351.58089</v>
      </c>
      <c r="I86" s="31">
        <v>11693016.78077</v>
      </c>
      <c r="J86" s="31">
        <v>5684146.6170700006</v>
      </c>
      <c r="K86" s="31">
        <v>33661460.168159992</v>
      </c>
      <c r="L86" s="31">
        <v>13345449.873570001</v>
      </c>
      <c r="M86" s="31">
        <v>12285408.56188</v>
      </c>
      <c r="N86" s="31">
        <v>16791228.09423</v>
      </c>
      <c r="O86" s="59">
        <v>12544166.736200001</v>
      </c>
      <c r="P86" s="31">
        <f>SUM(D86:O86)</f>
        <v>189199744.21094999</v>
      </c>
    </row>
    <row r="87" spans="1:17" x14ac:dyDescent="0.2">
      <c r="B87" s="9"/>
      <c r="C87" s="6" t="s">
        <v>135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59"/>
      <c r="P87" s="31"/>
    </row>
    <row r="88" spans="1:17" x14ac:dyDescent="0.2">
      <c r="B88" s="9"/>
      <c r="C88" s="1" t="s">
        <v>136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74"/>
      <c r="P88" s="40"/>
    </row>
    <row r="89" spans="1:17" x14ac:dyDescent="0.2">
      <c r="B89" s="9"/>
      <c r="C89" s="6" t="s">
        <v>137</v>
      </c>
      <c r="D89" s="31">
        <v>36065917.762139998</v>
      </c>
      <c r="E89" s="31">
        <v>30557004.079669997</v>
      </c>
      <c r="F89" s="31">
        <v>28650629.792720001</v>
      </c>
      <c r="G89" s="31">
        <v>32420965.14717</v>
      </c>
      <c r="H89" s="31">
        <v>30480500.876900002</v>
      </c>
      <c r="I89" s="31">
        <v>28433272.861350004</v>
      </c>
      <c r="J89" s="31">
        <v>17354688.762650002</v>
      </c>
      <c r="K89" s="31">
        <v>44466192.994489998</v>
      </c>
      <c r="L89" s="31">
        <v>28479123.20377</v>
      </c>
      <c r="M89" s="31">
        <v>31314397.71692</v>
      </c>
      <c r="N89" s="31">
        <v>30588741.524040002</v>
      </c>
      <c r="O89" s="59">
        <v>30897155.331240002</v>
      </c>
      <c r="P89" s="31">
        <f>SUM(D89:O89)</f>
        <v>369708590.05306</v>
      </c>
      <c r="Q89" s="102"/>
    </row>
    <row r="90" spans="1:17" x14ac:dyDescent="0.2">
      <c r="B90" s="9"/>
      <c r="C90" s="6" t="s">
        <v>138</v>
      </c>
      <c r="D90" s="31">
        <v>-25287516.965</v>
      </c>
      <c r="E90" s="31">
        <v>-20945735.258000001</v>
      </c>
      <c r="F90" s="31">
        <v>-20531701.107999999</v>
      </c>
      <c r="G90" s="31">
        <v>-22822148.245999999</v>
      </c>
      <c r="H90" s="31">
        <v>-20292017.037</v>
      </c>
      <c r="I90" s="59">
        <v>-19037907.545000002</v>
      </c>
      <c r="J90" s="31">
        <v>-14919800.831</v>
      </c>
      <c r="K90" s="31">
        <v>-26889393.089000002</v>
      </c>
      <c r="L90" s="31">
        <v>-19168718.103999998</v>
      </c>
      <c r="M90" s="31">
        <v>-21761115.333000001</v>
      </c>
      <c r="N90" s="31">
        <v>-21849813.960999999</v>
      </c>
      <c r="O90" s="59">
        <v>-20473112.82</v>
      </c>
      <c r="P90" s="31">
        <f>SUM(D90:O90)</f>
        <v>-253978980.29699999</v>
      </c>
    </row>
    <row r="91" spans="1:17" x14ac:dyDescent="0.2">
      <c r="B91" s="9"/>
      <c r="C91" s="1" t="s">
        <v>139</v>
      </c>
      <c r="D91" s="31"/>
      <c r="E91" s="31"/>
      <c r="F91" s="31"/>
      <c r="G91" s="31"/>
      <c r="H91" s="31"/>
      <c r="I91" s="59"/>
      <c r="J91" s="31"/>
      <c r="K91" s="31"/>
      <c r="L91" s="31"/>
      <c r="M91" s="31"/>
      <c r="N91" s="31"/>
      <c r="O91" s="59"/>
      <c r="P91" s="31"/>
    </row>
    <row r="92" spans="1:17" x14ac:dyDescent="0.2">
      <c r="B92" s="9"/>
      <c r="C92" s="6" t="s">
        <v>137</v>
      </c>
      <c r="D92" s="31">
        <v>3927808.9819999998</v>
      </c>
      <c r="E92" s="31">
        <v>10058826.821</v>
      </c>
      <c r="F92" s="31">
        <v>5776026.0389999999</v>
      </c>
      <c r="G92" s="31">
        <v>3413127.852</v>
      </c>
      <c r="H92" s="31">
        <v>8925929.6009999998</v>
      </c>
      <c r="I92" s="59">
        <v>3430568.6209999998</v>
      </c>
      <c r="J92" s="31">
        <v>3137061.7429999998</v>
      </c>
      <c r="K92" s="31">
        <v>12297189.802999999</v>
      </c>
      <c r="L92" s="31">
        <v>2810343.4019999998</v>
      </c>
      <c r="M92" s="31">
        <v>3862316.6120000002</v>
      </c>
      <c r="N92" s="31">
        <v>10205703.950999999</v>
      </c>
      <c r="O92" s="59">
        <v>3504571.6189999999</v>
      </c>
      <c r="P92" s="31">
        <f>SUM(D92:O92)</f>
        <v>71349475.046000004</v>
      </c>
    </row>
    <row r="93" spans="1:17" x14ac:dyDescent="0.2">
      <c r="B93" s="9"/>
      <c r="C93" s="6" t="s">
        <v>138</v>
      </c>
      <c r="D93" s="31">
        <v>-1404328.7679999999</v>
      </c>
      <c r="E93" s="31">
        <v>-2162080.8820000002</v>
      </c>
      <c r="F93" s="31">
        <v>-1067040.456</v>
      </c>
      <c r="G93" s="31">
        <v>-1166062.436</v>
      </c>
      <c r="H93" s="31">
        <v>-1571961.9040000001</v>
      </c>
      <c r="I93" s="59">
        <v>-1027155.571</v>
      </c>
      <c r="J93" s="31">
        <v>-1178969.601</v>
      </c>
      <c r="K93" s="31">
        <v>-3062170.6510000001</v>
      </c>
      <c r="L93" s="31">
        <v>-595390.68599999999</v>
      </c>
      <c r="M93" s="31">
        <v>-1397968.5789999999</v>
      </c>
      <c r="N93" s="31">
        <v>-1945738.8419999999</v>
      </c>
      <c r="O93" s="59">
        <v>-1302465.7</v>
      </c>
      <c r="P93" s="31">
        <f>SUM(D93:O93)</f>
        <v>-17881334.076000001</v>
      </c>
    </row>
    <row r="94" spans="1:17" x14ac:dyDescent="0.2">
      <c r="B94" s="9"/>
      <c r="C94" s="1" t="s">
        <v>140</v>
      </c>
      <c r="D94" s="31"/>
      <c r="E94" s="31"/>
      <c r="F94" s="31"/>
      <c r="G94" s="31"/>
      <c r="H94" s="31"/>
      <c r="I94" s="59"/>
      <c r="J94" s="31"/>
      <c r="K94" s="31"/>
      <c r="L94" s="31"/>
      <c r="M94" s="31"/>
      <c r="N94" s="31"/>
      <c r="O94" s="59"/>
      <c r="P94" s="31"/>
    </row>
    <row r="95" spans="1:17" x14ac:dyDescent="0.2">
      <c r="B95" s="9"/>
      <c r="C95" s="6" t="s">
        <v>137</v>
      </c>
      <c r="D95" s="31">
        <v>1894542.9620000001</v>
      </c>
      <c r="E95" s="31">
        <v>5918710.2920000004</v>
      </c>
      <c r="F95" s="31">
        <v>4280195.3969999999</v>
      </c>
      <c r="G95" s="31">
        <v>85339.85</v>
      </c>
      <c r="H95" s="31">
        <v>83092.603000000003</v>
      </c>
      <c r="I95" s="59">
        <v>173862.209</v>
      </c>
      <c r="J95" s="31">
        <v>1768933.8060000001</v>
      </c>
      <c r="K95" s="31">
        <v>8264073.9050000003</v>
      </c>
      <c r="L95" s="31">
        <v>6007945.5310000004</v>
      </c>
      <c r="M95" s="31">
        <v>161052.47</v>
      </c>
      <c r="N95" s="31">
        <v>31250.85</v>
      </c>
      <c r="O95" s="59">
        <v>82256.944000000003</v>
      </c>
      <c r="P95" s="31">
        <f>SUM(D95:O95)</f>
        <v>28751256.818999998</v>
      </c>
    </row>
    <row r="96" spans="1:17" x14ac:dyDescent="0.2">
      <c r="B96" s="9"/>
      <c r="C96" s="6" t="s">
        <v>138</v>
      </c>
      <c r="D96" s="31">
        <v>-683998.36699999997</v>
      </c>
      <c r="E96" s="31">
        <v>-872996.201</v>
      </c>
      <c r="F96" s="31">
        <v>-704669.94200000004</v>
      </c>
      <c r="G96" s="31">
        <v>-40015.885999999999</v>
      </c>
      <c r="H96" s="31">
        <v>-42845.012999999999</v>
      </c>
      <c r="I96" s="59">
        <v>-90218.551999999996</v>
      </c>
      <c r="J96" s="31">
        <v>-739808.39199999999</v>
      </c>
      <c r="K96" s="31">
        <v>-1278117.81</v>
      </c>
      <c r="L96" s="31">
        <v>-3949954.9369999999</v>
      </c>
      <c r="M96" s="31">
        <v>-81336.807000000001</v>
      </c>
      <c r="N96" s="31">
        <v>-41190.368999999999</v>
      </c>
      <c r="O96" s="59">
        <v>-55714.474000000002</v>
      </c>
      <c r="P96" s="31">
        <f>SUM(D96:O96)</f>
        <v>-8580866.75</v>
      </c>
      <c r="Q96" s="102"/>
    </row>
    <row r="97" spans="2:19" x14ac:dyDescent="0.2">
      <c r="B97" s="9"/>
      <c r="C97" s="1" t="s">
        <v>141</v>
      </c>
      <c r="D97" s="31"/>
      <c r="E97" s="31"/>
      <c r="F97" s="31"/>
      <c r="G97" s="31"/>
      <c r="H97" s="31"/>
      <c r="I97" s="59"/>
      <c r="J97" s="31"/>
      <c r="K97" s="31"/>
      <c r="L97" s="31"/>
      <c r="M97" s="31"/>
      <c r="N97" s="31"/>
      <c r="O97" s="59"/>
      <c r="P97" s="31"/>
    </row>
    <row r="98" spans="2:19" x14ac:dyDescent="0.2">
      <c r="B98" s="9"/>
      <c r="C98" s="6" t="s">
        <v>137</v>
      </c>
      <c r="D98" s="31">
        <v>32003.261999999999</v>
      </c>
      <c r="E98" s="31">
        <v>15995.222</v>
      </c>
      <c r="F98" s="31">
        <v>16288.296</v>
      </c>
      <c r="G98" s="31">
        <v>19993.960999999999</v>
      </c>
      <c r="H98" s="31">
        <v>18236.016</v>
      </c>
      <c r="I98" s="59">
        <v>22313.35</v>
      </c>
      <c r="J98" s="31">
        <v>36897.629999999997</v>
      </c>
      <c r="K98" s="31">
        <v>28453.402999999998</v>
      </c>
      <c r="L98" s="31">
        <v>19029.705999999998</v>
      </c>
      <c r="M98" s="31">
        <v>23569.236000000001</v>
      </c>
      <c r="N98" s="31">
        <v>23060.32</v>
      </c>
      <c r="O98" s="59">
        <v>21179.268</v>
      </c>
      <c r="P98" s="31">
        <f>SUM(D98:O98)</f>
        <v>277019.67</v>
      </c>
    </row>
    <row r="99" spans="2:19" x14ac:dyDescent="0.2">
      <c r="B99" s="9"/>
      <c r="C99" s="6" t="s">
        <v>138</v>
      </c>
      <c r="D99" s="31">
        <v>-3753.904</v>
      </c>
      <c r="E99" s="31">
        <v>-3601.8609999999999</v>
      </c>
      <c r="F99" s="31">
        <v>-3600.7350000000001</v>
      </c>
      <c r="G99" s="31">
        <v>-4309.8310000000001</v>
      </c>
      <c r="H99" s="31">
        <v>-4847.67</v>
      </c>
      <c r="I99" s="59">
        <v>-5213.9939999999997</v>
      </c>
      <c r="J99" s="31">
        <v>-5360.0190000000002</v>
      </c>
      <c r="K99" s="31">
        <v>-5748.1639999999998</v>
      </c>
      <c r="L99" s="31">
        <v>-4216.8059999999996</v>
      </c>
      <c r="M99" s="31">
        <v>-2662.2109999999998</v>
      </c>
      <c r="N99" s="31">
        <v>-5230.1459999999997</v>
      </c>
      <c r="O99" s="59">
        <v>-5621.6580000000004</v>
      </c>
      <c r="P99" s="31">
        <f>SUM(D99:O99)</f>
        <v>-54166.999000000003</v>
      </c>
    </row>
    <row r="100" spans="2:19" x14ac:dyDescent="0.2">
      <c r="B100" s="9"/>
      <c r="C100" s="1" t="s">
        <v>142</v>
      </c>
      <c r="D100" s="31">
        <v>251284</v>
      </c>
      <c r="E100" s="31">
        <v>-54213</v>
      </c>
      <c r="F100" s="31">
        <v>-95712</v>
      </c>
      <c r="G100" s="31">
        <v>419046</v>
      </c>
      <c r="H100" s="31">
        <v>-89076</v>
      </c>
      <c r="I100" s="59">
        <v>-95332</v>
      </c>
      <c r="J100" s="31">
        <v>198448</v>
      </c>
      <c r="K100" s="31">
        <v>-128854</v>
      </c>
      <c r="L100" s="31">
        <v>-169845</v>
      </c>
      <c r="M100" s="31">
        <v>203221.97500000001</v>
      </c>
      <c r="N100" s="31">
        <v>-167327</v>
      </c>
      <c r="O100" s="59">
        <v>-97464</v>
      </c>
      <c r="P100" s="31">
        <f>SUM(D100:O100)</f>
        <v>174176.97499999998</v>
      </c>
    </row>
    <row r="101" spans="2:19" x14ac:dyDescent="0.2">
      <c r="B101" s="9"/>
      <c r="C101" s="1" t="s">
        <v>143</v>
      </c>
      <c r="D101" s="31">
        <v>-80099.112210000007</v>
      </c>
      <c r="E101" s="31">
        <v>-57302.744920000005</v>
      </c>
      <c r="F101" s="31">
        <v>-30200.503199999999</v>
      </c>
      <c r="G101" s="31">
        <v>-34101.713189999995</v>
      </c>
      <c r="H101" s="31">
        <v>-60659.892010000003</v>
      </c>
      <c r="I101" s="59">
        <v>-111172.59858000002</v>
      </c>
      <c r="J101" s="31">
        <v>32055.518420000004</v>
      </c>
      <c r="K101" s="31">
        <v>-30166.223329999993</v>
      </c>
      <c r="L101" s="31">
        <v>-82866.436199999996</v>
      </c>
      <c r="M101" s="31">
        <v>-36066.518040000003</v>
      </c>
      <c r="N101" s="31">
        <v>-48228.232810000001</v>
      </c>
      <c r="O101" s="59">
        <v>-26617.77404</v>
      </c>
      <c r="P101" s="32">
        <f>SUM(D101:O101)</f>
        <v>-565426.23011000012</v>
      </c>
    </row>
    <row r="102" spans="2:19" ht="12" thickBot="1" x14ac:dyDescent="0.25">
      <c r="B102" s="33" t="s">
        <v>48</v>
      </c>
      <c r="C102" s="38" t="s">
        <v>144</v>
      </c>
      <c r="D102" s="39">
        <v>276605.12821</v>
      </c>
      <c r="E102" s="39">
        <v>3360.0901699999999</v>
      </c>
      <c r="F102" s="39">
        <v>-75284.908129999996</v>
      </c>
      <c r="G102" s="39">
        <v>-29786.329969999999</v>
      </c>
      <c r="H102" s="39">
        <v>-6288.8539700000001</v>
      </c>
      <c r="I102" s="39">
        <v>-14011.37383</v>
      </c>
      <c r="J102" s="39">
        <v>-59340.436009999998</v>
      </c>
      <c r="K102" s="39">
        <v>-5081.0093499999994</v>
      </c>
      <c r="L102" s="39">
        <v>-151807.51704000001</v>
      </c>
      <c r="M102" s="39">
        <v>-3017.9497299999998</v>
      </c>
      <c r="N102" s="39">
        <v>-13939.83151</v>
      </c>
      <c r="O102" s="65">
        <v>-3246372.7355399998</v>
      </c>
      <c r="P102" s="39">
        <f>SUM(D102:O102)</f>
        <v>-3324965.7267</v>
      </c>
      <c r="S102" s="4"/>
    </row>
    <row r="103" spans="2:19" ht="12" thickBot="1" x14ac:dyDescent="0.25">
      <c r="B103" s="10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2:19" x14ac:dyDescent="0.2">
      <c r="B104" s="28" t="s">
        <v>15</v>
      </c>
      <c r="C104" s="41" t="s">
        <v>49</v>
      </c>
      <c r="D104" s="66">
        <v>2995358.5511399996</v>
      </c>
      <c r="E104" s="66">
        <v>2242145.9401400001</v>
      </c>
      <c r="F104" s="66">
        <v>3585301.5632199999</v>
      </c>
      <c r="G104" s="29">
        <v>3053617.9623400001</v>
      </c>
      <c r="H104" s="29">
        <v>2574546.5080200001</v>
      </c>
      <c r="I104" s="29">
        <v>3206715.20328</v>
      </c>
      <c r="J104" s="29">
        <v>2935515.18511</v>
      </c>
      <c r="K104" s="29">
        <v>1504552.3127599999</v>
      </c>
      <c r="L104" s="29">
        <v>3228888.8280000002</v>
      </c>
      <c r="M104" s="29">
        <v>2774568.4950799998</v>
      </c>
      <c r="N104" s="29">
        <v>2432755.8703600001</v>
      </c>
      <c r="O104" s="29">
        <v>3450849.8034899998</v>
      </c>
      <c r="P104" s="29">
        <f t="shared" ref="P104:P112" si="3">SUM(D104:O104)</f>
        <v>33984816.222939998</v>
      </c>
    </row>
    <row r="105" spans="2:19" x14ac:dyDescent="0.2">
      <c r="B105" s="9" t="s">
        <v>50</v>
      </c>
      <c r="C105" s="10" t="s">
        <v>145</v>
      </c>
      <c r="D105" s="59">
        <v>1609361.8281099999</v>
      </c>
      <c r="E105" s="59">
        <v>1067910.00511</v>
      </c>
      <c r="F105" s="59">
        <v>2324752.4967</v>
      </c>
      <c r="G105" s="31">
        <v>1552375.527</v>
      </c>
      <c r="H105" s="31">
        <v>1154910.5649999999</v>
      </c>
      <c r="I105" s="31">
        <v>1777007.41228</v>
      </c>
      <c r="J105" s="31">
        <v>1494165.3571300001</v>
      </c>
      <c r="K105" s="31">
        <v>250781.89199999999</v>
      </c>
      <c r="L105" s="31">
        <v>1659378.1320199999</v>
      </c>
      <c r="M105" s="31">
        <v>1295374.17108</v>
      </c>
      <c r="N105" s="31">
        <v>1020123.82363</v>
      </c>
      <c r="O105" s="31">
        <v>2062324.7706599999</v>
      </c>
      <c r="P105" s="31">
        <f t="shared" si="3"/>
        <v>17268465.980720002</v>
      </c>
    </row>
    <row r="106" spans="2:19" x14ac:dyDescent="0.2">
      <c r="B106" s="90" t="s">
        <v>239</v>
      </c>
      <c r="C106" s="42" t="s">
        <v>146</v>
      </c>
      <c r="D106" s="95">
        <v>370831.18400000001</v>
      </c>
      <c r="E106" s="95">
        <v>297941.86200000002</v>
      </c>
      <c r="F106" s="95">
        <v>284133.413</v>
      </c>
      <c r="G106" s="43">
        <v>247858.12</v>
      </c>
      <c r="H106" s="43">
        <v>187109.64</v>
      </c>
      <c r="I106" s="43">
        <v>153191.55600000001</v>
      </c>
      <c r="J106" s="43">
        <v>130296.24800000001</v>
      </c>
      <c r="K106" s="43">
        <v>102514.058</v>
      </c>
      <c r="L106" s="43">
        <v>91069.297730000006</v>
      </c>
      <c r="M106" s="43">
        <v>121449.125</v>
      </c>
      <c r="N106" s="43">
        <v>164127.421</v>
      </c>
      <c r="O106" s="43">
        <v>234286.573</v>
      </c>
      <c r="P106" s="43">
        <f t="shared" si="3"/>
        <v>2384808.4977299999</v>
      </c>
    </row>
    <row r="107" spans="2:19" x14ac:dyDescent="0.2">
      <c r="B107" s="79" t="s">
        <v>238</v>
      </c>
      <c r="C107" s="91" t="s">
        <v>240</v>
      </c>
      <c r="D107" s="59">
        <v>0</v>
      </c>
      <c r="E107" s="59">
        <v>0</v>
      </c>
      <c r="F107" s="59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-4860.29774</v>
      </c>
      <c r="M107" s="31">
        <v>0</v>
      </c>
      <c r="N107" s="31">
        <v>0</v>
      </c>
      <c r="O107" s="31">
        <v>-4264.2411900000006</v>
      </c>
      <c r="P107" s="31">
        <f t="shared" si="3"/>
        <v>-9124.5389300000006</v>
      </c>
    </row>
    <row r="108" spans="2:19" x14ac:dyDescent="0.2">
      <c r="B108" s="90" t="s">
        <v>51</v>
      </c>
      <c r="C108" s="10" t="s">
        <v>147</v>
      </c>
      <c r="D108" s="59">
        <v>760094.66353999998</v>
      </c>
      <c r="E108" s="59">
        <v>454207.29501</v>
      </c>
      <c r="F108" s="59">
        <v>1611270.3517</v>
      </c>
      <c r="G108" s="31">
        <v>789813.549</v>
      </c>
      <c r="H108" s="31">
        <v>815364.57499999995</v>
      </c>
      <c r="I108" s="31">
        <v>1490504.757</v>
      </c>
      <c r="J108" s="31">
        <v>1138180.9872900001</v>
      </c>
      <c r="K108" s="31">
        <v>82626.053</v>
      </c>
      <c r="L108" s="31">
        <v>1386763.6581999999</v>
      </c>
      <c r="M108" s="31">
        <v>842821.49408000009</v>
      </c>
      <c r="N108" s="31">
        <v>765412.47795000009</v>
      </c>
      <c r="O108" s="31">
        <v>1547386.25251</v>
      </c>
      <c r="P108" s="31">
        <f t="shared" si="3"/>
        <v>11684446.11428</v>
      </c>
      <c r="S108" s="4"/>
    </row>
    <row r="109" spans="2:19" x14ac:dyDescent="0.2">
      <c r="B109" s="90" t="s">
        <v>241</v>
      </c>
      <c r="C109" s="91" t="s">
        <v>242</v>
      </c>
      <c r="D109" s="59">
        <v>-25.370999999999999</v>
      </c>
      <c r="E109" s="59">
        <v>0</v>
      </c>
      <c r="F109" s="59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-3.4623000000000004</v>
      </c>
      <c r="M109" s="31">
        <v>0</v>
      </c>
      <c r="N109" s="31">
        <v>0</v>
      </c>
      <c r="O109" s="31">
        <v>-463.14166999999998</v>
      </c>
      <c r="P109" s="31">
        <f t="shared" si="3"/>
        <v>-491.97496999999998</v>
      </c>
    </row>
    <row r="110" spans="2:19" x14ac:dyDescent="0.2">
      <c r="B110" s="9" t="s">
        <v>52</v>
      </c>
      <c r="C110" s="44" t="s">
        <v>148</v>
      </c>
      <c r="D110" s="60">
        <v>478461.35157</v>
      </c>
      <c r="E110" s="60">
        <v>315760.8481</v>
      </c>
      <c r="F110" s="59">
        <v>429348.73200000002</v>
      </c>
      <c r="G110" s="32">
        <v>514703.85800000001</v>
      </c>
      <c r="H110" s="32">
        <v>152436.35</v>
      </c>
      <c r="I110" s="32">
        <v>133311.09927999999</v>
      </c>
      <c r="J110" s="32">
        <v>225688.12184000001</v>
      </c>
      <c r="K110" s="32">
        <v>65641.781000000003</v>
      </c>
      <c r="L110" s="32">
        <v>186408.93612999999</v>
      </c>
      <c r="M110" s="32">
        <v>331103.55200000003</v>
      </c>
      <c r="N110" s="32">
        <v>90583.924680000011</v>
      </c>
      <c r="O110" s="32">
        <v>285379.32801</v>
      </c>
      <c r="P110" s="32">
        <f t="shared" si="3"/>
        <v>3208827.8826100002</v>
      </c>
    </row>
    <row r="111" spans="2:19" x14ac:dyDescent="0.2">
      <c r="B111" s="9" t="s">
        <v>53</v>
      </c>
      <c r="C111" s="45" t="s">
        <v>149</v>
      </c>
      <c r="D111" s="64">
        <v>770848.56400000001</v>
      </c>
      <c r="E111" s="64">
        <v>623402.91003000003</v>
      </c>
      <c r="F111" s="64">
        <v>748206.00572000002</v>
      </c>
      <c r="G111" s="30">
        <v>890675.34600000002</v>
      </c>
      <c r="H111" s="30">
        <v>818766.83700000006</v>
      </c>
      <c r="I111" s="30">
        <v>776323.39500000002</v>
      </c>
      <c r="J111" s="30">
        <v>790556.27399999998</v>
      </c>
      <c r="K111" s="30">
        <v>590859.95700000005</v>
      </c>
      <c r="L111" s="30">
        <v>914279.41700000002</v>
      </c>
      <c r="M111" s="30">
        <v>848665.99600000004</v>
      </c>
      <c r="N111" s="30">
        <v>784039.90700000001</v>
      </c>
      <c r="O111" s="30">
        <v>808861.82934000005</v>
      </c>
      <c r="P111" s="30">
        <f t="shared" si="3"/>
        <v>9365486.4380900003</v>
      </c>
    </row>
    <row r="112" spans="2:19" ht="12" thickBot="1" x14ac:dyDescent="0.25">
      <c r="B112" s="33" t="s">
        <v>54</v>
      </c>
      <c r="C112" s="46" t="s">
        <v>150</v>
      </c>
      <c r="D112" s="69">
        <v>615148.15902999998</v>
      </c>
      <c r="E112" s="69">
        <v>550833.02500000002</v>
      </c>
      <c r="F112" s="69">
        <v>512343.06080000004</v>
      </c>
      <c r="G112" s="34">
        <v>610567.08934000006</v>
      </c>
      <c r="H112" s="34">
        <v>600869.10601999995</v>
      </c>
      <c r="I112" s="34">
        <v>653384.39599999995</v>
      </c>
      <c r="J112" s="34">
        <v>650793.55397999997</v>
      </c>
      <c r="K112" s="34">
        <v>662910.46375999996</v>
      </c>
      <c r="L112" s="34">
        <v>655231.27898000006</v>
      </c>
      <c r="M112" s="34">
        <v>630528.32799999998</v>
      </c>
      <c r="N112" s="34">
        <v>628592.13973000005</v>
      </c>
      <c r="O112" s="34">
        <v>579663.20348999999</v>
      </c>
      <c r="P112" s="34">
        <f t="shared" si="3"/>
        <v>7350863.8041300001</v>
      </c>
    </row>
    <row r="113" spans="2:17" ht="12" thickBot="1" x14ac:dyDescent="0.25">
      <c r="B113" s="9"/>
      <c r="C113" s="10"/>
      <c r="D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2:17" x14ac:dyDescent="0.2">
      <c r="B114" s="28" t="s">
        <v>16</v>
      </c>
      <c r="C114" s="41" t="s">
        <v>55</v>
      </c>
      <c r="D114" s="29">
        <v>2413805.5978399999</v>
      </c>
      <c r="E114" s="29">
        <v>2641933.8041800004</v>
      </c>
      <c r="F114" s="29">
        <v>2865503.7418800001</v>
      </c>
      <c r="G114" s="29">
        <v>2209431.1277199998</v>
      </c>
      <c r="H114" s="29">
        <v>2643601.0450200001</v>
      </c>
      <c r="I114" s="29">
        <v>2501730.5206799996</v>
      </c>
      <c r="J114" s="29">
        <v>2741891.4731200002</v>
      </c>
      <c r="K114" s="29">
        <v>2407066.9782500002</v>
      </c>
      <c r="L114" s="29">
        <v>2505658.9015099998</v>
      </c>
      <c r="M114" s="29">
        <v>2604366.0786799998</v>
      </c>
      <c r="N114" s="29">
        <v>2562291.9750200002</v>
      </c>
      <c r="O114" s="29">
        <v>2253880.3007300007</v>
      </c>
      <c r="P114" s="29">
        <f>SUM(D114:O114)</f>
        <v>30351161.544630002</v>
      </c>
    </row>
    <row r="115" spans="2:17" x14ac:dyDescent="0.2">
      <c r="B115" s="9" t="s">
        <v>56</v>
      </c>
      <c r="C115" s="45" t="s">
        <v>151</v>
      </c>
      <c r="D115" s="30">
        <v>979010.64357000007</v>
      </c>
      <c r="E115" s="30">
        <v>872639.04061000003</v>
      </c>
      <c r="F115" s="30">
        <v>957535.98364999995</v>
      </c>
      <c r="G115" s="30">
        <v>934736.11180999991</v>
      </c>
      <c r="H115" s="30">
        <v>936328.10094999999</v>
      </c>
      <c r="I115" s="30">
        <v>877135.59970999998</v>
      </c>
      <c r="J115" s="30">
        <v>897992.29455999995</v>
      </c>
      <c r="K115" s="30">
        <v>856890.04305999994</v>
      </c>
      <c r="L115" s="30">
        <v>931999.24628999992</v>
      </c>
      <c r="M115" s="30">
        <v>912576.36917999992</v>
      </c>
      <c r="N115" s="30">
        <v>886952.68406</v>
      </c>
      <c r="O115" s="30">
        <v>820040.58687999996</v>
      </c>
      <c r="P115" s="30">
        <f>SUM(D115:O115)</f>
        <v>10863836.704330001</v>
      </c>
    </row>
    <row r="116" spans="2:17" x14ac:dyDescent="0.2">
      <c r="B116" s="9" t="s">
        <v>57</v>
      </c>
      <c r="C116" s="45" t="s">
        <v>152</v>
      </c>
      <c r="D116" s="30">
        <v>1312957.7882699999</v>
      </c>
      <c r="E116" s="30">
        <v>1385663.4148800001</v>
      </c>
      <c r="F116" s="30">
        <v>1763625.3201900001</v>
      </c>
      <c r="G116" s="30">
        <v>1116922.3677300001</v>
      </c>
      <c r="H116" s="30">
        <v>1548609.7421400002</v>
      </c>
      <c r="I116" s="30">
        <v>1480357.8151</v>
      </c>
      <c r="J116" s="30">
        <v>1710978.6876600001</v>
      </c>
      <c r="K116" s="30">
        <v>1400100.26954</v>
      </c>
      <c r="L116" s="30">
        <v>1445475.81103</v>
      </c>
      <c r="M116" s="30">
        <v>1565389.0030100001</v>
      </c>
      <c r="N116" s="30">
        <v>1527198.2305699999</v>
      </c>
      <c r="O116" s="30">
        <v>1305567.45141</v>
      </c>
      <c r="P116" s="30">
        <f>SUM(D116:O116)</f>
        <v>17562845.901529998</v>
      </c>
    </row>
    <row r="117" spans="2:17" x14ac:dyDescent="0.2">
      <c r="B117" s="9" t="s">
        <v>58</v>
      </c>
      <c r="C117" s="45" t="s">
        <v>153</v>
      </c>
      <c r="D117" s="30">
        <v>92416.019</v>
      </c>
      <c r="E117" s="30">
        <v>350145.80306000001</v>
      </c>
      <c r="F117" s="30">
        <v>110686.05100000001</v>
      </c>
      <c r="G117" s="30">
        <v>121511.47</v>
      </c>
      <c r="H117" s="30">
        <v>116620.033</v>
      </c>
      <c r="I117" s="30">
        <v>112283.57399999999</v>
      </c>
      <c r="J117" s="30">
        <v>100080.442</v>
      </c>
      <c r="K117" s="30">
        <v>118977.46493999999</v>
      </c>
      <c r="L117" s="30">
        <v>100863.818</v>
      </c>
      <c r="M117" s="30">
        <v>97044.077909999993</v>
      </c>
      <c r="N117" s="30">
        <v>117067.05209</v>
      </c>
      <c r="O117" s="30">
        <v>94010.85987</v>
      </c>
      <c r="P117" s="30">
        <f>SUM(D117:O117)</f>
        <v>1531706.66487</v>
      </c>
      <c r="Q117" s="9"/>
    </row>
    <row r="118" spans="2:17" ht="12" thickBot="1" x14ac:dyDescent="0.25">
      <c r="B118" s="33" t="s">
        <v>59</v>
      </c>
      <c r="C118" s="47" t="s">
        <v>154</v>
      </c>
      <c r="D118" s="39">
        <v>29421.147000000001</v>
      </c>
      <c r="E118" s="39">
        <v>33485.545630000001</v>
      </c>
      <c r="F118" s="39">
        <v>33656.387040000001</v>
      </c>
      <c r="G118" s="39">
        <v>36261.178180000003</v>
      </c>
      <c r="H118" s="39">
        <v>42043.16893</v>
      </c>
      <c r="I118" s="39">
        <v>31953.531870000003</v>
      </c>
      <c r="J118" s="39">
        <v>32840.048900000002</v>
      </c>
      <c r="K118" s="39">
        <v>31099.200710000001</v>
      </c>
      <c r="L118" s="39">
        <v>27320.02619</v>
      </c>
      <c r="M118" s="39">
        <v>29356.628579999997</v>
      </c>
      <c r="N118" s="39">
        <v>31074.008300000001</v>
      </c>
      <c r="O118" s="39">
        <v>34261.402569999998</v>
      </c>
      <c r="P118" s="39">
        <f>SUM(D118:O118)</f>
        <v>392772.27389999997</v>
      </c>
    </row>
    <row r="119" spans="2:17" ht="12" thickBot="1" x14ac:dyDescent="0.25">
      <c r="B119" s="9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2:17" x14ac:dyDescent="0.2">
      <c r="B120" s="28" t="s">
        <v>60</v>
      </c>
      <c r="C120" s="41" t="s">
        <v>155</v>
      </c>
      <c r="D120" s="29">
        <v>957708.15697999997</v>
      </c>
      <c r="E120" s="29">
        <v>535697.26986999996</v>
      </c>
      <c r="F120" s="29">
        <v>594674.27122</v>
      </c>
      <c r="G120" s="29">
        <v>1044266.07924</v>
      </c>
      <c r="H120" s="29">
        <v>563190.7352</v>
      </c>
      <c r="I120" s="29">
        <v>721353.81700000004</v>
      </c>
      <c r="J120" s="29">
        <v>939103.22660000005</v>
      </c>
      <c r="K120" s="29">
        <v>424968.69605999999</v>
      </c>
      <c r="L120" s="29">
        <v>523555.18939999997</v>
      </c>
      <c r="M120" s="29">
        <v>848663.38899999997</v>
      </c>
      <c r="N120" s="29">
        <v>410856.97331000003</v>
      </c>
      <c r="O120" s="29">
        <v>625840.96485999995</v>
      </c>
      <c r="P120" s="29">
        <f t="shared" ref="P120:P126" si="4">SUM(D120:O120)</f>
        <v>8189878.7687399993</v>
      </c>
    </row>
    <row r="121" spans="2:17" x14ac:dyDescent="0.2">
      <c r="B121" s="90" t="s">
        <v>244</v>
      </c>
      <c r="C121" s="10" t="s">
        <v>156</v>
      </c>
      <c r="D121" s="31">
        <v>350869.43995999999</v>
      </c>
      <c r="E121" s="31">
        <v>335118.17851</v>
      </c>
      <c r="F121" s="31">
        <v>340696.71500000003</v>
      </c>
      <c r="G121" s="31">
        <v>378680.35700000002</v>
      </c>
      <c r="H121" s="31">
        <v>291071.8</v>
      </c>
      <c r="I121" s="31">
        <v>279904.576</v>
      </c>
      <c r="J121" s="31">
        <v>282550.79206999997</v>
      </c>
      <c r="K121" s="31">
        <v>236222.94422</v>
      </c>
      <c r="L121" s="31">
        <v>275404.63003</v>
      </c>
      <c r="M121" s="31">
        <v>307465.36900000001</v>
      </c>
      <c r="N121" s="31">
        <v>271301.75844000001</v>
      </c>
      <c r="O121" s="31">
        <v>311115.89744999999</v>
      </c>
      <c r="P121" s="31">
        <f t="shared" si="4"/>
        <v>3660402.45768</v>
      </c>
    </row>
    <row r="122" spans="2:17" x14ac:dyDescent="0.2">
      <c r="B122" s="90" t="s">
        <v>243</v>
      </c>
      <c r="C122" s="91" t="s">
        <v>245</v>
      </c>
      <c r="D122" s="31">
        <v>9.8829899999999995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-0.84150000000000003</v>
      </c>
      <c r="M122" s="31">
        <v>-1.0740000000000001</v>
      </c>
      <c r="N122" s="31">
        <v>0</v>
      </c>
      <c r="O122" s="31">
        <v>-7148.0481300000001</v>
      </c>
      <c r="P122" s="31">
        <f t="shared" si="4"/>
        <v>-7140.0806400000001</v>
      </c>
    </row>
    <row r="123" spans="2:17" x14ac:dyDescent="0.2">
      <c r="B123" s="9" t="s">
        <v>220</v>
      </c>
      <c r="C123" s="10" t="s">
        <v>219</v>
      </c>
      <c r="D123" s="31">
        <v>75773.646430000008</v>
      </c>
      <c r="E123" s="31">
        <v>73744.425889999999</v>
      </c>
      <c r="F123" s="31">
        <v>78631.649000000005</v>
      </c>
      <c r="G123" s="31">
        <v>79139.472999999998</v>
      </c>
      <c r="H123" s="31">
        <v>69637.792000000001</v>
      </c>
      <c r="I123" s="31">
        <v>73188.679999999993</v>
      </c>
      <c r="J123" s="31">
        <v>59360.628189999996</v>
      </c>
      <c r="K123" s="31">
        <v>48118.769</v>
      </c>
      <c r="L123" s="31">
        <v>58297.385399999999</v>
      </c>
      <c r="M123" s="31">
        <v>70258.570000000007</v>
      </c>
      <c r="N123" s="31">
        <v>62332.833960000004</v>
      </c>
      <c r="O123" s="31">
        <v>74224.784650000001</v>
      </c>
      <c r="P123" s="31">
        <f t="shared" si="4"/>
        <v>822708.63752000011</v>
      </c>
    </row>
    <row r="124" spans="2:17" x14ac:dyDescent="0.2">
      <c r="B124" s="9" t="s">
        <v>61</v>
      </c>
      <c r="C124" s="10" t="s">
        <v>157</v>
      </c>
      <c r="D124" s="31">
        <v>4990.2700000000004</v>
      </c>
      <c r="E124" s="31">
        <v>4603.5200000000004</v>
      </c>
      <c r="F124" s="31">
        <v>4283.884</v>
      </c>
      <c r="G124" s="31">
        <v>4150.6639999999998</v>
      </c>
      <c r="H124" s="31">
        <v>3737.6460000000002</v>
      </c>
      <c r="I124" s="31">
        <v>3408.64</v>
      </c>
      <c r="J124" s="31">
        <v>2200.1329999999998</v>
      </c>
      <c r="K124" s="31">
        <v>2158.277</v>
      </c>
      <c r="L124" s="31">
        <v>2104.6281500000005</v>
      </c>
      <c r="M124" s="31">
        <v>2219.1770000000001</v>
      </c>
      <c r="N124" s="31">
        <v>4317.59</v>
      </c>
      <c r="O124" s="31">
        <v>3002.18651</v>
      </c>
      <c r="P124" s="31">
        <f t="shared" si="4"/>
        <v>41176.615659999996</v>
      </c>
    </row>
    <row r="125" spans="2:17" x14ac:dyDescent="0.2">
      <c r="B125" s="90" t="s">
        <v>246</v>
      </c>
      <c r="C125" s="10" t="s">
        <v>203</v>
      </c>
      <c r="D125" s="31">
        <v>51353.319899999995</v>
      </c>
      <c r="E125" s="31">
        <v>43126.173999999999</v>
      </c>
      <c r="F125" s="31">
        <v>44924.091999999997</v>
      </c>
      <c r="G125" s="31">
        <v>60973.716999999997</v>
      </c>
      <c r="H125" s="31">
        <v>46513.559200000003</v>
      </c>
      <c r="I125" s="31">
        <v>72060.342999999993</v>
      </c>
      <c r="J125" s="31">
        <v>61437.163999999997</v>
      </c>
      <c r="K125" s="31">
        <v>61925.217200000006</v>
      </c>
      <c r="L125" s="31">
        <v>51433.618000000002</v>
      </c>
      <c r="M125" s="31">
        <v>58204.129000000001</v>
      </c>
      <c r="N125" s="31">
        <v>56300.83</v>
      </c>
      <c r="O125" s="31">
        <v>54701.603999999999</v>
      </c>
      <c r="P125" s="31">
        <f t="shared" si="4"/>
        <v>662953.76730000007</v>
      </c>
    </row>
    <row r="126" spans="2:17" x14ac:dyDescent="0.2">
      <c r="B126" s="90" t="s">
        <v>247</v>
      </c>
      <c r="C126" s="91" t="s">
        <v>248</v>
      </c>
      <c r="D126" s="31">
        <v>621.0077</v>
      </c>
      <c r="E126" s="31">
        <v>-6.3528000000000002</v>
      </c>
      <c r="F126" s="31">
        <v>0</v>
      </c>
      <c r="G126" s="31">
        <v>-509.71476000000001</v>
      </c>
      <c r="H126" s="31">
        <v>0</v>
      </c>
      <c r="I126" s="31">
        <v>0</v>
      </c>
      <c r="J126" s="31">
        <v>0</v>
      </c>
      <c r="K126" s="31">
        <v>-2.6473599999999999</v>
      </c>
      <c r="L126" s="31">
        <v>-206.35141000000002</v>
      </c>
      <c r="M126" s="31">
        <v>0</v>
      </c>
      <c r="N126" s="31">
        <v>0</v>
      </c>
      <c r="O126" s="31">
        <v>-5835.68091</v>
      </c>
      <c r="P126" s="31">
        <f t="shared" si="4"/>
        <v>-5939.7395400000005</v>
      </c>
    </row>
    <row r="127" spans="2:17" x14ac:dyDescent="0.2">
      <c r="B127" s="9" t="s">
        <v>62</v>
      </c>
      <c r="C127" s="10" t="s">
        <v>158</v>
      </c>
      <c r="D127" s="31">
        <v>3623.81</v>
      </c>
      <c r="E127" s="31">
        <v>4966.17</v>
      </c>
      <c r="F127" s="31">
        <v>4138.7870000000003</v>
      </c>
      <c r="G127" s="31">
        <v>5118.799</v>
      </c>
      <c r="H127" s="31">
        <v>7234.06</v>
      </c>
      <c r="I127" s="31">
        <v>3563.6329999999998</v>
      </c>
      <c r="J127" s="31">
        <v>7481.9170000000004</v>
      </c>
      <c r="K127" s="31">
        <v>8704.375</v>
      </c>
      <c r="L127" s="31">
        <v>7542.268</v>
      </c>
      <c r="M127" s="31">
        <v>6098.3010000000004</v>
      </c>
      <c r="N127" s="31">
        <v>3945.5749999999998</v>
      </c>
      <c r="O127" s="31">
        <v>5036.74233</v>
      </c>
      <c r="P127" s="31">
        <f t="shared" ref="P127:P138" si="5">SUM(D127:O127)</f>
        <v>67454.437330000001</v>
      </c>
    </row>
    <row r="128" spans="2:17" x14ac:dyDescent="0.2">
      <c r="B128" s="9" t="s">
        <v>63</v>
      </c>
      <c r="C128" s="10" t="s">
        <v>159</v>
      </c>
      <c r="D128" s="31">
        <v>1.67</v>
      </c>
      <c r="E128" s="31">
        <v>17.882000000000001</v>
      </c>
      <c r="F128" s="31">
        <v>10.397</v>
      </c>
      <c r="G128" s="31">
        <v>14.836</v>
      </c>
      <c r="H128" s="31">
        <v>22.974</v>
      </c>
      <c r="I128" s="31">
        <v>13.554</v>
      </c>
      <c r="J128" s="31">
        <v>6.8949999999999996</v>
      </c>
      <c r="K128" s="31">
        <v>23.948</v>
      </c>
      <c r="L128" s="31">
        <v>17.042000000000002</v>
      </c>
      <c r="M128" s="31">
        <v>17.562999999999999</v>
      </c>
      <c r="N128" s="31">
        <v>19.518999999999998</v>
      </c>
      <c r="O128" s="31">
        <v>19.914000000000001</v>
      </c>
      <c r="P128" s="31">
        <f t="shared" si="5"/>
        <v>186.19400000000002</v>
      </c>
    </row>
    <row r="129" spans="2:16" x14ac:dyDescent="0.2">
      <c r="B129" s="9" t="s">
        <v>64</v>
      </c>
      <c r="C129" s="10" t="s">
        <v>160</v>
      </c>
      <c r="D129" s="31">
        <v>5709.0129999999999</v>
      </c>
      <c r="E129" s="31">
        <v>24600.148000000001</v>
      </c>
      <c r="F129" s="31">
        <v>20828.478999999999</v>
      </c>
      <c r="G129" s="31">
        <v>145285.94099999999</v>
      </c>
      <c r="H129" s="31">
        <v>96640.138999999996</v>
      </c>
      <c r="I129" s="31">
        <v>169212.71299999999</v>
      </c>
      <c r="J129" s="31">
        <v>23506.674999999999</v>
      </c>
      <c r="K129" s="31">
        <v>49206.472999999998</v>
      </c>
      <c r="L129" s="31">
        <v>35177.315999999999</v>
      </c>
      <c r="M129" s="31">
        <v>25799.633999999998</v>
      </c>
      <c r="N129" s="31">
        <v>19894.822</v>
      </c>
      <c r="O129" s="31">
        <v>-17651.552780000002</v>
      </c>
      <c r="P129" s="31">
        <f t="shared" si="5"/>
        <v>598209.80021999998</v>
      </c>
    </row>
    <row r="130" spans="2:16" x14ac:dyDescent="0.2">
      <c r="B130" s="9" t="s">
        <v>65</v>
      </c>
      <c r="C130" s="10" t="s">
        <v>161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f t="shared" si="5"/>
        <v>0</v>
      </c>
    </row>
    <row r="131" spans="2:16" x14ac:dyDescent="0.2">
      <c r="B131" s="9" t="s">
        <v>66</v>
      </c>
      <c r="C131" s="10" t="s">
        <v>162</v>
      </c>
      <c r="D131" s="31">
        <v>30735.007000000001</v>
      </c>
      <c r="E131" s="31">
        <v>84.415999999999997</v>
      </c>
      <c r="F131" s="31">
        <v>-156.154</v>
      </c>
      <c r="G131" s="31">
        <v>15107.473</v>
      </c>
      <c r="H131" s="31">
        <v>1209.3610000000001</v>
      </c>
      <c r="I131" s="31">
        <v>367.10899999999998</v>
      </c>
      <c r="J131" s="31">
        <v>44314.362999999998</v>
      </c>
      <c r="K131" s="31">
        <v>0</v>
      </c>
      <c r="L131" s="31">
        <v>0</v>
      </c>
      <c r="M131" s="31">
        <v>44945.853999999999</v>
      </c>
      <c r="N131" s="31">
        <v>0</v>
      </c>
      <c r="O131" s="31">
        <v>-0.29194999999999999</v>
      </c>
      <c r="P131" s="31">
        <f t="shared" si="5"/>
        <v>136607.13704999999</v>
      </c>
    </row>
    <row r="132" spans="2:16" x14ac:dyDescent="0.2">
      <c r="B132" s="9" t="s">
        <v>67</v>
      </c>
      <c r="C132" s="10" t="s">
        <v>163</v>
      </c>
      <c r="D132" s="31">
        <v>32757.692999999999</v>
      </c>
      <c r="E132" s="31">
        <v>432.65499999999997</v>
      </c>
      <c r="F132" s="31">
        <v>-109.012</v>
      </c>
      <c r="G132" s="31">
        <v>31182.02</v>
      </c>
      <c r="H132" s="31">
        <v>-303.09100000000001</v>
      </c>
      <c r="I132" s="31">
        <v>696.87</v>
      </c>
      <c r="J132" s="31">
        <v>37048.546999999999</v>
      </c>
      <c r="K132" s="31">
        <v>173.26599999999999</v>
      </c>
      <c r="L132" s="31">
        <v>2770.8649999999998</v>
      </c>
      <c r="M132" s="31">
        <v>39907.296999999999</v>
      </c>
      <c r="N132" s="31">
        <v>695.18600000000004</v>
      </c>
      <c r="O132" s="31">
        <v>-404.88534000000004</v>
      </c>
      <c r="P132" s="31">
        <f t="shared" si="5"/>
        <v>144847.41065999999</v>
      </c>
    </row>
    <row r="133" spans="2:16" x14ac:dyDescent="0.2">
      <c r="B133" s="9" t="s">
        <v>68</v>
      </c>
      <c r="C133" s="10" t="s">
        <v>164</v>
      </c>
      <c r="D133" s="31">
        <v>62083.373</v>
      </c>
      <c r="E133" s="31">
        <v>-692.50599999999997</v>
      </c>
      <c r="F133" s="31">
        <v>750.03499999999997</v>
      </c>
      <c r="G133" s="31">
        <v>64537.254999999997</v>
      </c>
      <c r="H133" s="31">
        <v>16</v>
      </c>
      <c r="I133" s="31">
        <v>1756.546</v>
      </c>
      <c r="J133" s="31">
        <v>47188.408000000003</v>
      </c>
      <c r="K133" s="31">
        <v>-171.71799999999999</v>
      </c>
      <c r="L133" s="31">
        <v>302.57400000000001</v>
      </c>
      <c r="M133" s="31">
        <v>42743.468000000001</v>
      </c>
      <c r="N133" s="31">
        <v>60.392000000000003</v>
      </c>
      <c r="O133" s="31">
        <v>99952.417000000001</v>
      </c>
      <c r="P133" s="31">
        <f t="shared" si="5"/>
        <v>318526.24400000001</v>
      </c>
    </row>
    <row r="134" spans="2:16" x14ac:dyDescent="0.2">
      <c r="B134" s="9" t="s">
        <v>69</v>
      </c>
      <c r="C134" s="10" t="s">
        <v>165</v>
      </c>
      <c r="D134" s="31">
        <v>332324.29700000002</v>
      </c>
      <c r="E134" s="31">
        <v>42934.414270000001</v>
      </c>
      <c r="F134" s="31">
        <v>93099.936220000003</v>
      </c>
      <c r="G134" s="31">
        <v>248288.163</v>
      </c>
      <c r="H134" s="31">
        <v>37999.366999999998</v>
      </c>
      <c r="I134" s="31">
        <v>110518.018</v>
      </c>
      <c r="J134" s="31">
        <v>366161.74433999998</v>
      </c>
      <c r="K134" s="31">
        <v>10911.457</v>
      </c>
      <c r="L134" s="31">
        <v>85650.994730000006</v>
      </c>
      <c r="M134" s="31">
        <v>244556.005</v>
      </c>
      <c r="N134" s="31">
        <v>-15008.295</v>
      </c>
      <c r="O134" s="31">
        <v>104106.66842999999</v>
      </c>
      <c r="P134" s="31">
        <f t="shared" si="5"/>
        <v>1661542.7699899999</v>
      </c>
    </row>
    <row r="135" spans="2:16" x14ac:dyDescent="0.2">
      <c r="B135" s="9" t="s">
        <v>70</v>
      </c>
      <c r="C135" s="10" t="s">
        <v>166</v>
      </c>
      <c r="D135" s="31">
        <v>86.516000000000005</v>
      </c>
      <c r="E135" s="31">
        <v>153.52199999999999</v>
      </c>
      <c r="F135" s="31">
        <v>158.93799999999999</v>
      </c>
      <c r="G135" s="31">
        <v>279.43200000000002</v>
      </c>
      <c r="H135" s="31">
        <v>129.07599999999999</v>
      </c>
      <c r="I135" s="31">
        <v>25.058</v>
      </c>
      <c r="J135" s="31">
        <v>164.239</v>
      </c>
      <c r="K135" s="31">
        <v>65.311999999999998</v>
      </c>
      <c r="L135" s="31">
        <v>-17.309999999999999</v>
      </c>
      <c r="M135" s="31">
        <v>168.571</v>
      </c>
      <c r="N135" s="31">
        <v>461.40760999999998</v>
      </c>
      <c r="O135" s="31">
        <v>159.11332999999999</v>
      </c>
      <c r="P135" s="31">
        <f t="shared" si="5"/>
        <v>1833.8749399999999</v>
      </c>
    </row>
    <row r="136" spans="2:16" x14ac:dyDescent="0.2">
      <c r="B136" s="9" t="s">
        <v>71</v>
      </c>
      <c r="C136" s="10" t="s">
        <v>167</v>
      </c>
      <c r="D136" s="31">
        <v>1196.895</v>
      </c>
      <c r="E136" s="31">
        <v>1627.0129999999999</v>
      </c>
      <c r="F136" s="31">
        <v>1662.7049999999999</v>
      </c>
      <c r="G136" s="31">
        <v>1748.173</v>
      </c>
      <c r="H136" s="31">
        <v>1630.9839999999999</v>
      </c>
      <c r="I136" s="31">
        <v>1835.83</v>
      </c>
      <c r="J136" s="31">
        <v>1708.548</v>
      </c>
      <c r="K136" s="31">
        <v>1678.7249999999999</v>
      </c>
      <c r="L136" s="31">
        <v>1416.6010000000001</v>
      </c>
      <c r="M136" s="31">
        <v>1452.5840000000001</v>
      </c>
      <c r="N136" s="31">
        <v>1510.7193</v>
      </c>
      <c r="O136" s="31">
        <v>1326.53035</v>
      </c>
      <c r="P136" s="31">
        <f t="shared" si="5"/>
        <v>18795.307650000002</v>
      </c>
    </row>
    <row r="137" spans="2:16" x14ac:dyDescent="0.2">
      <c r="B137" s="9" t="s">
        <v>72</v>
      </c>
      <c r="C137" s="10" t="s">
        <v>168</v>
      </c>
      <c r="D137" s="31">
        <v>1198.8240000000001</v>
      </c>
      <c r="E137" s="31">
        <v>703.351</v>
      </c>
      <c r="F137" s="31">
        <v>2009.6420000000001</v>
      </c>
      <c r="G137" s="31">
        <v>5378.7910000000002</v>
      </c>
      <c r="H137" s="31">
        <v>3460.4589999999998</v>
      </c>
      <c r="I137" s="31">
        <v>1166.3420000000001</v>
      </c>
      <c r="J137" s="31">
        <v>1389.5609999999999</v>
      </c>
      <c r="K137" s="31">
        <v>1317.1389999999999</v>
      </c>
      <c r="L137" s="31">
        <v>-164.04900000000001</v>
      </c>
      <c r="M137" s="31">
        <v>253.83600000000001</v>
      </c>
      <c r="N137" s="31">
        <v>550.58699999999999</v>
      </c>
      <c r="O137" s="31">
        <v>-806.45208000000002</v>
      </c>
      <c r="P137" s="31">
        <f t="shared" si="5"/>
        <v>16458.030920000001</v>
      </c>
    </row>
    <row r="138" spans="2:16" ht="12" thickBot="1" x14ac:dyDescent="0.25">
      <c r="B138" s="33" t="s">
        <v>207</v>
      </c>
      <c r="C138" s="46" t="s">
        <v>208</v>
      </c>
      <c r="D138" s="34">
        <v>4373.4920000000002</v>
      </c>
      <c r="E138" s="34">
        <v>4284.259</v>
      </c>
      <c r="F138" s="34">
        <v>3744.1779999999999</v>
      </c>
      <c r="G138" s="34">
        <v>4890.7</v>
      </c>
      <c r="H138" s="34">
        <v>4190.6090000000004</v>
      </c>
      <c r="I138" s="34">
        <v>3635.9050000000002</v>
      </c>
      <c r="J138" s="34">
        <v>4583.6120000000001</v>
      </c>
      <c r="K138" s="34">
        <v>4637.1589999999997</v>
      </c>
      <c r="L138" s="34">
        <v>3825.819</v>
      </c>
      <c r="M138" s="34">
        <v>4574.1049999999996</v>
      </c>
      <c r="N138" s="34">
        <v>4474.0479999999998</v>
      </c>
      <c r="O138" s="34">
        <v>4042.018</v>
      </c>
      <c r="P138" s="34">
        <f t="shared" si="5"/>
        <v>51255.90400000001</v>
      </c>
    </row>
    <row r="139" spans="2:16" ht="12" thickBot="1" x14ac:dyDescent="0.25">
      <c r="B139" s="9"/>
      <c r="C139" s="10"/>
      <c r="H139" s="4"/>
      <c r="I139" s="4"/>
      <c r="J139" s="4"/>
      <c r="K139" s="4"/>
      <c r="L139" s="4"/>
      <c r="M139" s="4"/>
      <c r="N139" s="4"/>
      <c r="O139" s="4"/>
      <c r="P139" s="4"/>
    </row>
    <row r="140" spans="2:16" x14ac:dyDescent="0.2">
      <c r="B140" s="28" t="s">
        <v>73</v>
      </c>
      <c r="C140" s="41" t="s">
        <v>169</v>
      </c>
      <c r="D140" s="29">
        <v>122575.11992</v>
      </c>
      <c r="E140" s="29">
        <v>191963.37776</v>
      </c>
      <c r="F140" s="29">
        <v>118510.12056</v>
      </c>
      <c r="G140" s="29">
        <v>165348.18705000001</v>
      </c>
      <c r="H140" s="29">
        <v>148809.92772000001</v>
      </c>
      <c r="I140" s="29">
        <v>134619.5</v>
      </c>
      <c r="J140" s="29">
        <v>138230.36900000001</v>
      </c>
      <c r="K140" s="29">
        <v>134914.02100000001</v>
      </c>
      <c r="L140" s="29">
        <v>217255.39302000002</v>
      </c>
      <c r="M140" s="29">
        <v>145420.14600000001</v>
      </c>
      <c r="N140" s="29">
        <v>136572.13738999999</v>
      </c>
      <c r="O140" s="29">
        <v>153027.70405999999</v>
      </c>
      <c r="P140" s="29">
        <f t="shared" ref="P140:P148" si="6">SUM(D140:O140)</f>
        <v>1807246.00348</v>
      </c>
    </row>
    <row r="141" spans="2:16" x14ac:dyDescent="0.2">
      <c r="B141" s="9" t="s">
        <v>74</v>
      </c>
      <c r="C141" s="10" t="s">
        <v>170</v>
      </c>
      <c r="D141" s="31">
        <v>1203.317</v>
      </c>
      <c r="E141" s="31">
        <v>999.26199999999994</v>
      </c>
      <c r="F141" s="31">
        <v>1007.806</v>
      </c>
      <c r="G141" s="31">
        <v>1025.2190000000001</v>
      </c>
      <c r="H141" s="31">
        <v>1155</v>
      </c>
      <c r="I141" s="31">
        <v>1385.883</v>
      </c>
      <c r="J141" s="31">
        <v>1070.434</v>
      </c>
      <c r="K141" s="31">
        <v>1142.3630000000001</v>
      </c>
      <c r="L141" s="31">
        <v>1339.915</v>
      </c>
      <c r="M141" s="31">
        <v>1066.163</v>
      </c>
      <c r="N141" s="31">
        <v>1097.7739999999999</v>
      </c>
      <c r="O141" s="31">
        <v>964.95299999999997</v>
      </c>
      <c r="P141" s="31">
        <f t="shared" si="6"/>
        <v>13458.089</v>
      </c>
    </row>
    <row r="142" spans="2:16" x14ac:dyDescent="0.2">
      <c r="B142" s="9" t="s">
        <v>75</v>
      </c>
      <c r="C142" s="10" t="s">
        <v>171</v>
      </c>
      <c r="D142" s="31">
        <v>14959.948249999999</v>
      </c>
      <c r="E142" s="31">
        <v>67182.114000000001</v>
      </c>
      <c r="F142" s="31">
        <v>9464.1875600000003</v>
      </c>
      <c r="G142" s="31">
        <v>41549.901060000004</v>
      </c>
      <c r="H142" s="31">
        <v>18651.539000000001</v>
      </c>
      <c r="I142" s="31">
        <v>8355.1790000000001</v>
      </c>
      <c r="J142" s="31">
        <v>16998.757000000001</v>
      </c>
      <c r="K142" s="31">
        <v>10071.406999999999</v>
      </c>
      <c r="L142" s="31">
        <v>38164.671999999999</v>
      </c>
      <c r="M142" s="31">
        <v>29545.701000000001</v>
      </c>
      <c r="N142" s="31">
        <v>16930.874949999998</v>
      </c>
      <c r="O142" s="31">
        <v>16630.727299999999</v>
      </c>
      <c r="P142" s="31">
        <f t="shared" si="6"/>
        <v>288505.00812000001</v>
      </c>
    </row>
    <row r="143" spans="2:16" x14ac:dyDescent="0.2">
      <c r="B143" s="9" t="s">
        <v>76</v>
      </c>
      <c r="C143" s="10" t="s">
        <v>172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f t="shared" si="6"/>
        <v>0</v>
      </c>
    </row>
    <row r="144" spans="2:16" x14ac:dyDescent="0.2">
      <c r="B144" s="9" t="s">
        <v>77</v>
      </c>
      <c r="C144" s="10" t="s">
        <v>173</v>
      </c>
      <c r="D144" s="31">
        <v>15905.308999999999</v>
      </c>
      <c r="E144" s="31">
        <v>15147.423000000001</v>
      </c>
      <c r="F144" s="31">
        <v>14753.619000000001</v>
      </c>
      <c r="G144" s="31">
        <v>11681.2</v>
      </c>
      <c r="H144" s="31">
        <v>19465.527999999998</v>
      </c>
      <c r="I144" s="31">
        <v>19606.031999999999</v>
      </c>
      <c r="J144" s="31">
        <v>18426.86</v>
      </c>
      <c r="K144" s="31">
        <v>19030.346000000001</v>
      </c>
      <c r="L144" s="31">
        <v>17450.087</v>
      </c>
      <c r="M144" s="31">
        <v>14981.463</v>
      </c>
      <c r="N144" s="31">
        <v>13778.351000000001</v>
      </c>
      <c r="O144" s="31">
        <v>16732.403999999999</v>
      </c>
      <c r="P144" s="31">
        <f t="shared" si="6"/>
        <v>196958.622</v>
      </c>
    </row>
    <row r="145" spans="2:16" x14ac:dyDescent="0.2">
      <c r="B145" s="9" t="s">
        <v>78</v>
      </c>
      <c r="C145" s="80" t="s">
        <v>174</v>
      </c>
      <c r="D145" s="31">
        <v>38019.36767</v>
      </c>
      <c r="E145" s="31">
        <v>53198.473760000001</v>
      </c>
      <c r="F145" s="31">
        <v>49582.756999999998</v>
      </c>
      <c r="G145" s="31">
        <v>46171.595999999998</v>
      </c>
      <c r="H145" s="31">
        <v>53091.775000000001</v>
      </c>
      <c r="I145" s="31">
        <v>59049.544999999998</v>
      </c>
      <c r="J145" s="31">
        <v>49868.345999999998</v>
      </c>
      <c r="K145" s="31">
        <v>47988.288</v>
      </c>
      <c r="L145" s="31">
        <v>66979.965020000003</v>
      </c>
      <c r="M145" s="31">
        <v>47988.724999999999</v>
      </c>
      <c r="N145" s="31">
        <v>48049.112000000001</v>
      </c>
      <c r="O145" s="31">
        <v>45889.469859999997</v>
      </c>
      <c r="P145" s="31">
        <f t="shared" si="6"/>
        <v>605877.42030999996</v>
      </c>
    </row>
    <row r="146" spans="2:16" x14ac:dyDescent="0.2">
      <c r="B146" s="86" t="s">
        <v>229</v>
      </c>
      <c r="C146" s="80" t="s">
        <v>231</v>
      </c>
      <c r="D146" s="31">
        <v>29760.391</v>
      </c>
      <c r="E146" s="31">
        <v>37551.188000000002</v>
      </c>
      <c r="F146" s="31">
        <v>22681.324000000001</v>
      </c>
      <c r="G146" s="31">
        <v>22883.280989999999</v>
      </c>
      <c r="H146" s="31">
        <v>34483.036</v>
      </c>
      <c r="I146" s="83">
        <v>25146.41</v>
      </c>
      <c r="J146" s="31">
        <v>30030.221000000001</v>
      </c>
      <c r="K146" s="31">
        <v>35627.108999999997</v>
      </c>
      <c r="L146" s="31">
        <v>47203.474000000002</v>
      </c>
      <c r="M146" s="31">
        <v>30183.334999999999</v>
      </c>
      <c r="N146" s="31">
        <v>35001.307999999997</v>
      </c>
      <c r="O146" s="31">
        <v>46877.651760000001</v>
      </c>
      <c r="P146" s="31">
        <f t="shared" si="6"/>
        <v>397428.72875000001</v>
      </c>
    </row>
    <row r="147" spans="2:16" x14ac:dyDescent="0.2">
      <c r="B147" s="86" t="s">
        <v>230</v>
      </c>
      <c r="C147" s="80" t="s">
        <v>232</v>
      </c>
      <c r="D147" s="31">
        <v>22726.787</v>
      </c>
      <c r="E147" s="31">
        <v>17884.917000000001</v>
      </c>
      <c r="F147" s="31">
        <v>21020.427</v>
      </c>
      <c r="G147" s="31">
        <v>19898.286</v>
      </c>
      <c r="H147" s="31">
        <v>21963.049719999999</v>
      </c>
      <c r="I147" s="83">
        <v>21076.451000000001</v>
      </c>
      <c r="J147" s="31">
        <v>21835.751</v>
      </c>
      <c r="K147" s="31">
        <v>21054.508000000002</v>
      </c>
      <c r="L147" s="31">
        <v>23920.192999999999</v>
      </c>
      <c r="M147" s="31">
        <v>21654.758999999998</v>
      </c>
      <c r="N147" s="31">
        <v>21714.71744</v>
      </c>
      <c r="O147" s="31">
        <v>25932.49814</v>
      </c>
      <c r="P147" s="31">
        <f t="shared" si="6"/>
        <v>260682.3443</v>
      </c>
    </row>
    <row r="148" spans="2:16" ht="12" thickBot="1" x14ac:dyDescent="0.25">
      <c r="B148" s="79" t="s">
        <v>221</v>
      </c>
      <c r="C148" s="81" t="s">
        <v>222</v>
      </c>
      <c r="D148" s="82">
        <v>0</v>
      </c>
      <c r="E148" s="83">
        <v>0</v>
      </c>
      <c r="F148" s="83">
        <v>0</v>
      </c>
      <c r="G148" s="83">
        <v>22138.704000000002</v>
      </c>
      <c r="H148" s="83">
        <v>0</v>
      </c>
      <c r="I148" s="108">
        <v>0</v>
      </c>
      <c r="J148" s="83">
        <v>0</v>
      </c>
      <c r="K148" s="83">
        <v>0</v>
      </c>
      <c r="L148" s="83">
        <v>22197.087</v>
      </c>
      <c r="M148" s="83">
        <v>0</v>
      </c>
      <c r="N148" s="83">
        <v>0</v>
      </c>
      <c r="O148" s="83">
        <v>0</v>
      </c>
      <c r="P148" s="31">
        <f t="shared" si="6"/>
        <v>44335.790999999997</v>
      </c>
    </row>
    <row r="149" spans="2:16" ht="12" thickBot="1" x14ac:dyDescent="0.25">
      <c r="B149" s="13"/>
      <c r="C149" s="84"/>
      <c r="D149" s="85"/>
      <c r="E149" s="85"/>
      <c r="F149" s="85"/>
      <c r="G149" s="85"/>
      <c r="H149" s="85"/>
      <c r="I149" s="4"/>
      <c r="J149" s="85"/>
      <c r="K149" s="85"/>
      <c r="L149" s="85"/>
      <c r="M149" s="85"/>
      <c r="N149" s="85"/>
      <c r="O149" s="85"/>
      <c r="P149" s="85"/>
    </row>
    <row r="150" spans="2:16" x14ac:dyDescent="0.2">
      <c r="B150" s="28" t="s">
        <v>19</v>
      </c>
      <c r="C150" s="41" t="s">
        <v>79</v>
      </c>
      <c r="D150" s="29">
        <v>1304279.3892000001</v>
      </c>
      <c r="E150" s="29">
        <v>1078171.96499</v>
      </c>
      <c r="F150" s="29">
        <v>1285331.6688700002</v>
      </c>
      <c r="G150" s="29">
        <v>1267447.5589999999</v>
      </c>
      <c r="H150" s="29">
        <v>1104123.9056300002</v>
      </c>
      <c r="I150" s="29">
        <v>1313015.6183399998</v>
      </c>
      <c r="J150" s="29">
        <v>1298000.7261300001</v>
      </c>
      <c r="K150" s="29">
        <v>986628.14397000009</v>
      </c>
      <c r="L150" s="29">
        <v>1501481.22092</v>
      </c>
      <c r="M150" s="29">
        <v>1273006.28577</v>
      </c>
      <c r="N150" s="29">
        <v>1375762.7818200001</v>
      </c>
      <c r="O150" s="29">
        <v>1199744.5871699997</v>
      </c>
      <c r="P150" s="29">
        <f t="shared" ref="P150:P156" si="7">SUM(D150:O150)</f>
        <v>14986993.851809999</v>
      </c>
    </row>
    <row r="151" spans="2:16" x14ac:dyDescent="0.2">
      <c r="B151" s="9" t="s">
        <v>80</v>
      </c>
      <c r="C151" s="42" t="s">
        <v>175</v>
      </c>
      <c r="D151" s="43">
        <v>393866.79355</v>
      </c>
      <c r="E151" s="43">
        <v>232061.47381999998</v>
      </c>
      <c r="F151" s="43">
        <v>254660.26893000002</v>
      </c>
      <c r="G151" s="43">
        <v>355644.79851999995</v>
      </c>
      <c r="H151" s="43">
        <v>305035.53976000001</v>
      </c>
      <c r="I151" s="43">
        <v>319276.41747000004</v>
      </c>
      <c r="J151" s="43">
        <v>363064.07819999999</v>
      </c>
      <c r="K151" s="43">
        <v>314596.93988999998</v>
      </c>
      <c r="L151" s="43">
        <v>324067.81242999999</v>
      </c>
      <c r="M151" s="43">
        <v>311782.2721</v>
      </c>
      <c r="N151" s="43">
        <v>335804.66717999999</v>
      </c>
      <c r="O151" s="43">
        <v>354850.43759000005</v>
      </c>
      <c r="P151" s="43">
        <f t="shared" si="7"/>
        <v>3864711.4994400004</v>
      </c>
    </row>
    <row r="152" spans="2:16" x14ac:dyDescent="0.2">
      <c r="B152" s="9" t="s">
        <v>81</v>
      </c>
      <c r="C152" s="10" t="s">
        <v>176</v>
      </c>
      <c r="D152" s="31">
        <v>143802.07587999999</v>
      </c>
      <c r="E152" s="31">
        <v>61774.524509999996</v>
      </c>
      <c r="F152" s="31">
        <v>72439.668250000002</v>
      </c>
      <c r="G152" s="31">
        <v>110412.38499999999</v>
      </c>
      <c r="H152" s="31">
        <v>87963.569430000003</v>
      </c>
      <c r="I152" s="31">
        <v>92542.437850000002</v>
      </c>
      <c r="J152" s="31">
        <v>102078.06664</v>
      </c>
      <c r="K152" s="31">
        <v>72504.116419999991</v>
      </c>
      <c r="L152" s="31">
        <v>96047.100200000001</v>
      </c>
      <c r="M152" s="31">
        <v>95763.574309999996</v>
      </c>
      <c r="N152" s="31">
        <v>107386.36009999999</v>
      </c>
      <c r="O152" s="31">
        <v>137447.20374999999</v>
      </c>
      <c r="P152" s="31">
        <f t="shared" si="7"/>
        <v>1180161.0823399997</v>
      </c>
    </row>
    <row r="153" spans="2:16" x14ac:dyDescent="0.2">
      <c r="B153" s="9" t="s">
        <v>82</v>
      </c>
      <c r="C153" s="10" t="s">
        <v>177</v>
      </c>
      <c r="D153" s="31">
        <v>167765.52654000002</v>
      </c>
      <c r="E153" s="31">
        <v>116949.5637</v>
      </c>
      <c r="F153" s="31">
        <v>121408.27354000001</v>
      </c>
      <c r="G153" s="31">
        <v>148227.43732999999</v>
      </c>
      <c r="H153" s="31">
        <v>154639.86906</v>
      </c>
      <c r="I153" s="31">
        <v>148416.35456000001</v>
      </c>
      <c r="J153" s="31">
        <v>166198.22527000002</v>
      </c>
      <c r="K153" s="31">
        <v>150938.98038999998</v>
      </c>
      <c r="L153" s="31">
        <v>145287.31891999999</v>
      </c>
      <c r="M153" s="31">
        <v>138502.14681000001</v>
      </c>
      <c r="N153" s="31">
        <v>147212.89369</v>
      </c>
      <c r="O153" s="31">
        <v>140470.49407999997</v>
      </c>
      <c r="P153" s="31">
        <f t="shared" si="7"/>
        <v>1746017.0838900004</v>
      </c>
    </row>
    <row r="154" spans="2:16" x14ac:dyDescent="0.2">
      <c r="B154" s="9" t="s">
        <v>83</v>
      </c>
      <c r="C154" s="56" t="s">
        <v>178</v>
      </c>
      <c r="D154" s="31">
        <v>79290.305259999994</v>
      </c>
      <c r="E154" s="31">
        <v>52083.680609999996</v>
      </c>
      <c r="F154" s="31">
        <v>59351.415139999997</v>
      </c>
      <c r="G154" s="31">
        <v>94089.176839999986</v>
      </c>
      <c r="H154" s="31">
        <v>59936.14127</v>
      </c>
      <c r="I154" s="31">
        <v>74738.921060000008</v>
      </c>
      <c r="J154" s="31">
        <v>90419.690290000013</v>
      </c>
      <c r="K154" s="31">
        <v>87429.985079999999</v>
      </c>
      <c r="L154" s="31">
        <v>79724.884310000009</v>
      </c>
      <c r="M154" s="31">
        <v>74847.446479999999</v>
      </c>
      <c r="N154" s="31">
        <v>78898.992289999995</v>
      </c>
      <c r="O154" s="31">
        <v>74730.939009999987</v>
      </c>
      <c r="P154" s="31">
        <f t="shared" si="7"/>
        <v>905541.57763999992</v>
      </c>
    </row>
    <row r="155" spans="2:16" x14ac:dyDescent="0.2">
      <c r="B155" s="9" t="s">
        <v>209</v>
      </c>
      <c r="C155" s="44" t="s">
        <v>210</v>
      </c>
      <c r="D155" s="32">
        <v>3008.8858700000001</v>
      </c>
      <c r="E155" s="32">
        <v>1253.7049999999999</v>
      </c>
      <c r="F155" s="32">
        <v>1460.912</v>
      </c>
      <c r="G155" s="32">
        <v>2915.7993500000002</v>
      </c>
      <c r="H155" s="32">
        <v>2495.96</v>
      </c>
      <c r="I155" s="32">
        <v>3578.7040000000002</v>
      </c>
      <c r="J155" s="32">
        <v>4368.0959999999995</v>
      </c>
      <c r="K155" s="60">
        <v>3723.8580000000002</v>
      </c>
      <c r="L155" s="32">
        <v>3008.509</v>
      </c>
      <c r="M155" s="32">
        <v>2669.1044999999999</v>
      </c>
      <c r="N155" s="32">
        <v>2306.4211</v>
      </c>
      <c r="O155" s="32">
        <v>2201.8007499999999</v>
      </c>
      <c r="P155" s="32">
        <f t="shared" si="7"/>
        <v>32991.755570000001</v>
      </c>
    </row>
    <row r="156" spans="2:16" x14ac:dyDescent="0.2">
      <c r="B156" s="9" t="s">
        <v>84</v>
      </c>
      <c r="C156" s="10" t="s">
        <v>179</v>
      </c>
      <c r="D156" s="31">
        <v>637714.80264000001</v>
      </c>
      <c r="E156" s="31">
        <v>591353.56939999992</v>
      </c>
      <c r="F156" s="31">
        <v>786580.68583000009</v>
      </c>
      <c r="G156" s="31">
        <v>584407.71799999999</v>
      </c>
      <c r="H156" s="31">
        <v>513684.98054000002</v>
      </c>
      <c r="I156" s="31">
        <v>723615.82490000001</v>
      </c>
      <c r="J156" s="31">
        <v>629101.10495000007</v>
      </c>
      <c r="K156" s="59">
        <v>403740.83204000001</v>
      </c>
      <c r="L156" s="31">
        <v>911737.35</v>
      </c>
      <c r="M156" s="31">
        <v>620596.39694000001</v>
      </c>
      <c r="N156" s="31">
        <v>744585.64879999997</v>
      </c>
      <c r="O156" s="31">
        <v>595890.49645999994</v>
      </c>
      <c r="P156" s="31">
        <f t="shared" si="7"/>
        <v>7743009.4104999993</v>
      </c>
    </row>
    <row r="157" spans="2:16" x14ac:dyDescent="0.2">
      <c r="B157" s="9"/>
      <c r="C157" s="11" t="s">
        <v>180</v>
      </c>
      <c r="D157" s="31"/>
      <c r="E157" s="31"/>
      <c r="F157" s="31"/>
      <c r="G157" s="31"/>
      <c r="H157" s="31"/>
      <c r="I157" s="59"/>
      <c r="J157" s="31"/>
      <c r="K157" s="59"/>
      <c r="L157" s="31"/>
      <c r="M157" s="31"/>
      <c r="N157" s="31"/>
      <c r="O157" s="31"/>
      <c r="P157" s="31"/>
    </row>
    <row r="158" spans="2:16" x14ac:dyDescent="0.2">
      <c r="B158" s="9"/>
      <c r="C158" s="11" t="s">
        <v>181</v>
      </c>
      <c r="D158" s="31">
        <v>582265.94190227194</v>
      </c>
      <c r="E158" s="31">
        <v>523649.78937771427</v>
      </c>
      <c r="F158" s="31">
        <v>735683.249413991</v>
      </c>
      <c r="G158" s="31">
        <v>547373.78321078513</v>
      </c>
      <c r="H158" s="31">
        <v>475586.02290437836</v>
      </c>
      <c r="I158" s="59">
        <v>666075.64565728151</v>
      </c>
      <c r="J158" s="31">
        <v>587816.10173920379</v>
      </c>
      <c r="K158" s="59">
        <v>374360.83164282737</v>
      </c>
      <c r="L158" s="31">
        <v>855882.82511426986</v>
      </c>
      <c r="M158" s="31">
        <v>572681.85618113191</v>
      </c>
      <c r="N158" s="31">
        <v>694094.99105577869</v>
      </c>
      <c r="O158" s="31">
        <v>569702.93309567403</v>
      </c>
      <c r="P158" s="31">
        <f t="shared" ref="P158:P164" si="8">SUM(D158:O158)</f>
        <v>7185173.9712953074</v>
      </c>
    </row>
    <row r="159" spans="2:16" x14ac:dyDescent="0.2">
      <c r="B159" s="9"/>
      <c r="C159" s="11" t="s">
        <v>182</v>
      </c>
      <c r="D159" s="31">
        <v>9178.219693570989</v>
      </c>
      <c r="E159" s="31">
        <v>45765.134614647846</v>
      </c>
      <c r="F159" s="31">
        <v>3275.0507674780029</v>
      </c>
      <c r="G159" s="31">
        <v>4633.0258610962264</v>
      </c>
      <c r="H159" s="31">
        <v>5865.3159083528881</v>
      </c>
      <c r="I159" s="59">
        <v>5377.2799759957661</v>
      </c>
      <c r="J159" s="31">
        <v>8301.5277671276854</v>
      </c>
      <c r="K159" s="59">
        <v>4891.4429671109338</v>
      </c>
      <c r="L159" s="31">
        <v>5536.9625611316314</v>
      </c>
      <c r="M159" s="31">
        <v>6216.450329719155</v>
      </c>
      <c r="N159" s="31">
        <v>6036.9971632523084</v>
      </c>
      <c r="O159" s="31">
        <v>5803.2480183435509</v>
      </c>
      <c r="P159" s="31">
        <f t="shared" si="8"/>
        <v>110880.65562782699</v>
      </c>
    </row>
    <row r="160" spans="2:16" x14ac:dyDescent="0.2">
      <c r="B160" s="9"/>
      <c r="C160" s="48" t="s">
        <v>183</v>
      </c>
      <c r="D160" s="32">
        <v>46270.641044157011</v>
      </c>
      <c r="E160" s="32">
        <v>21938.645407637854</v>
      </c>
      <c r="F160" s="32">
        <v>47622.385648531083</v>
      </c>
      <c r="G160" s="32">
        <v>32400.908928118693</v>
      </c>
      <c r="H160" s="32">
        <v>32233.64172726879</v>
      </c>
      <c r="I160" s="60">
        <v>52162.899266722663</v>
      </c>
      <c r="J160" s="32">
        <v>32983.475443668591</v>
      </c>
      <c r="K160" s="60">
        <v>24488.557430061697</v>
      </c>
      <c r="L160" s="32">
        <v>50317.562324598526</v>
      </c>
      <c r="M160" s="32">
        <v>41698.090429148928</v>
      </c>
      <c r="N160" s="32">
        <v>44453.660580968892</v>
      </c>
      <c r="O160" s="32">
        <v>20384.315345982395</v>
      </c>
      <c r="P160" s="32">
        <f t="shared" si="8"/>
        <v>446954.7835768651</v>
      </c>
    </row>
    <row r="161" spans="2:16" x14ac:dyDescent="0.2">
      <c r="B161" s="9" t="s">
        <v>85</v>
      </c>
      <c r="C161" s="80" t="s">
        <v>266</v>
      </c>
      <c r="D161" s="31">
        <v>201984.29178</v>
      </c>
      <c r="E161" s="31">
        <v>191904.19984000002</v>
      </c>
      <c r="F161" s="31">
        <v>199325.25122000001</v>
      </c>
      <c r="G161" s="31">
        <v>246576.70387999999</v>
      </c>
      <c r="H161" s="31">
        <v>233563.87391999998</v>
      </c>
      <c r="I161" s="31">
        <v>220630.77446000002</v>
      </c>
      <c r="J161" s="31">
        <v>230047.60150999998</v>
      </c>
      <c r="K161" s="59">
        <v>221253.51496</v>
      </c>
      <c r="L161" s="31">
        <v>207735.65711</v>
      </c>
      <c r="M161" s="31">
        <v>260492.36219999997</v>
      </c>
      <c r="N161" s="31">
        <v>248945.0177</v>
      </c>
      <c r="O161" s="31">
        <v>210068.49648000003</v>
      </c>
      <c r="P161" s="31">
        <f t="shared" si="8"/>
        <v>2672527.7450600001</v>
      </c>
    </row>
    <row r="162" spans="2:16" x14ac:dyDescent="0.2">
      <c r="B162" s="9" t="s">
        <v>86</v>
      </c>
      <c r="C162" s="10" t="s">
        <v>184</v>
      </c>
      <c r="D162" s="31">
        <v>186458.06677999999</v>
      </c>
      <c r="E162" s="31">
        <v>179701.38084</v>
      </c>
      <c r="F162" s="31">
        <v>182410.23321999999</v>
      </c>
      <c r="G162" s="31">
        <v>218132.92087999999</v>
      </c>
      <c r="H162" s="31">
        <v>196338.12191999998</v>
      </c>
      <c r="I162" s="31">
        <v>193211.67146000001</v>
      </c>
      <c r="J162" s="31">
        <v>192614.46550999998</v>
      </c>
      <c r="K162" s="59">
        <v>178450.12596</v>
      </c>
      <c r="L162" s="31">
        <v>175305.71810999999</v>
      </c>
      <c r="M162" s="31">
        <v>241372.85019999999</v>
      </c>
      <c r="N162" s="31">
        <v>232721.01869999999</v>
      </c>
      <c r="O162" s="31">
        <v>198730.99825</v>
      </c>
      <c r="P162" s="31">
        <f t="shared" si="8"/>
        <v>2375447.5718300003</v>
      </c>
    </row>
    <row r="163" spans="2:16" x14ac:dyDescent="0.2">
      <c r="B163" s="9" t="s">
        <v>87</v>
      </c>
      <c r="C163" s="103" t="s">
        <v>185</v>
      </c>
      <c r="D163" s="104">
        <v>15526.225</v>
      </c>
      <c r="E163" s="104">
        <v>12202.819</v>
      </c>
      <c r="F163" s="104">
        <v>16915.018</v>
      </c>
      <c r="G163" s="104">
        <v>28443.782999999999</v>
      </c>
      <c r="H163" s="104">
        <v>37225.752</v>
      </c>
      <c r="I163" s="31">
        <v>27419.102999999999</v>
      </c>
      <c r="J163" s="104">
        <v>37433.135999999999</v>
      </c>
      <c r="K163" s="105">
        <v>42803.389000000003</v>
      </c>
      <c r="L163" s="104">
        <v>32429.938999999998</v>
      </c>
      <c r="M163" s="104">
        <v>19119.511999999999</v>
      </c>
      <c r="N163" s="104">
        <v>16223.999</v>
      </c>
      <c r="O163" s="104">
        <v>11337.498230000001</v>
      </c>
      <c r="P163" s="104">
        <f t="shared" si="8"/>
        <v>297080.17323000001</v>
      </c>
    </row>
    <row r="164" spans="2:16" x14ac:dyDescent="0.2">
      <c r="B164" s="9" t="s">
        <v>88</v>
      </c>
      <c r="C164" s="10" t="s">
        <v>186</v>
      </c>
      <c r="D164" s="31">
        <v>35575.929750000003</v>
      </c>
      <c r="E164" s="31">
        <v>32450.963</v>
      </c>
      <c r="F164" s="31">
        <v>30751.633999999998</v>
      </c>
      <c r="G164" s="31">
        <v>38523.90178</v>
      </c>
      <c r="H164" s="31">
        <v>29023.025030000001</v>
      </c>
      <c r="I164" s="109">
        <v>26098.631000000001</v>
      </c>
      <c r="J164" s="31">
        <v>38342.284</v>
      </c>
      <c r="K164" s="59">
        <v>29252.504000000001</v>
      </c>
      <c r="L164" s="31">
        <v>37978.968999999997</v>
      </c>
      <c r="M164" s="31">
        <v>37079.987999999998</v>
      </c>
      <c r="N164" s="31">
        <v>31869.03023</v>
      </c>
      <c r="O164" s="31">
        <v>41878.008310000005</v>
      </c>
      <c r="P164" s="31">
        <f t="shared" si="8"/>
        <v>408824.86809999996</v>
      </c>
    </row>
    <row r="165" spans="2:16" x14ac:dyDescent="0.2">
      <c r="B165" s="9"/>
      <c r="C165" s="11" t="s">
        <v>180</v>
      </c>
      <c r="D165" s="31"/>
      <c r="E165" s="31"/>
      <c r="F165" s="31"/>
      <c r="G165" s="31"/>
      <c r="H165" s="31"/>
      <c r="I165" s="31"/>
      <c r="J165" s="31"/>
      <c r="K165" s="59"/>
      <c r="L165" s="31"/>
      <c r="M165" s="31"/>
      <c r="N165" s="31"/>
      <c r="O165" s="31"/>
      <c r="P165" s="31"/>
    </row>
    <row r="166" spans="2:16" x14ac:dyDescent="0.2">
      <c r="B166" s="9"/>
      <c r="C166" s="11" t="s">
        <v>187</v>
      </c>
      <c r="D166" s="31">
        <v>1719.9059118908026</v>
      </c>
      <c r="E166" s="31">
        <v>2370.0968854926391</v>
      </c>
      <c r="F166" s="31">
        <v>2683.3213816738498</v>
      </c>
      <c r="G166" s="31">
        <v>3818.9577313528234</v>
      </c>
      <c r="H166" s="31">
        <v>2686.3837745237888</v>
      </c>
      <c r="I166" s="59">
        <v>3022.2937725950505</v>
      </c>
      <c r="J166" s="78">
        <v>3284.0059730616194</v>
      </c>
      <c r="K166" s="59">
        <v>3792.3350640130416</v>
      </c>
      <c r="L166" s="31">
        <v>3070.0732912038425</v>
      </c>
      <c r="M166" s="31">
        <v>3230.3072314311967</v>
      </c>
      <c r="N166" s="31">
        <v>3090.449239616788</v>
      </c>
      <c r="O166" s="31">
        <v>3326.8123741382924</v>
      </c>
      <c r="P166" s="31">
        <f t="shared" ref="P166:P173" si="9">SUM(D166:O166)</f>
        <v>36094.942630993733</v>
      </c>
    </row>
    <row r="167" spans="2:16" x14ac:dyDescent="0.2">
      <c r="B167" s="9"/>
      <c r="C167" s="11" t="s">
        <v>188</v>
      </c>
      <c r="D167" s="31">
        <v>10102.671722302322</v>
      </c>
      <c r="E167" s="31">
        <v>8727.0955663014884</v>
      </c>
      <c r="F167" s="31">
        <v>7721.8825405281086</v>
      </c>
      <c r="G167" s="31">
        <v>6996.1566828439982</v>
      </c>
      <c r="H167" s="31">
        <v>4868.7013985945914</v>
      </c>
      <c r="I167" s="59">
        <v>4886.1557729017159</v>
      </c>
      <c r="J167" s="31">
        <v>8064.9468634071536</v>
      </c>
      <c r="K167" s="59">
        <v>4298.9734710042894</v>
      </c>
      <c r="L167" s="31">
        <v>6256.8145514686885</v>
      </c>
      <c r="M167" s="31">
        <v>9357.5572552877002</v>
      </c>
      <c r="N167" s="31">
        <v>8927.4535732944241</v>
      </c>
      <c r="O167" s="31">
        <v>9406.9594985688782</v>
      </c>
      <c r="P167" s="31">
        <f t="shared" si="9"/>
        <v>89615.368896503351</v>
      </c>
    </row>
    <row r="168" spans="2:16" x14ac:dyDescent="0.2">
      <c r="B168" s="9"/>
      <c r="C168" s="11" t="s">
        <v>189</v>
      </c>
      <c r="D168" s="31">
        <v>23112.955317903677</v>
      </c>
      <c r="E168" s="31">
        <v>20487.230068321958</v>
      </c>
      <c r="F168" s="31">
        <v>19700.721035196169</v>
      </c>
      <c r="G168" s="31">
        <v>27014.363288934666</v>
      </c>
      <c r="H168" s="31">
        <v>20576.028104976511</v>
      </c>
      <c r="I168" s="59">
        <v>17783.764038202593</v>
      </c>
      <c r="J168" s="31">
        <v>26355.454551186933</v>
      </c>
      <c r="K168" s="59">
        <v>21056.907238563461</v>
      </c>
      <c r="L168" s="31">
        <v>28160.986346372549</v>
      </c>
      <c r="M168" s="31">
        <v>23616.596152117265</v>
      </c>
      <c r="N168" s="31">
        <v>19083.54409072288</v>
      </c>
      <c r="O168" s="31">
        <v>28626.282188009278</v>
      </c>
      <c r="P168" s="31">
        <f t="shared" si="9"/>
        <v>275574.83242050797</v>
      </c>
    </row>
    <row r="169" spans="2:16" x14ac:dyDescent="0.2">
      <c r="B169" s="9"/>
      <c r="C169" s="11" t="s">
        <v>190</v>
      </c>
      <c r="D169" s="31">
        <v>640.39679790319246</v>
      </c>
      <c r="E169" s="31">
        <v>866.54047988391267</v>
      </c>
      <c r="F169" s="31">
        <v>645.7090426018716</v>
      </c>
      <c r="G169" s="31">
        <v>694.424076868513</v>
      </c>
      <c r="H169" s="31">
        <v>891.91175190510955</v>
      </c>
      <c r="I169" s="59">
        <v>406.41741630064126</v>
      </c>
      <c r="J169" s="78">
        <v>637.87661234429606</v>
      </c>
      <c r="K169" s="59">
        <v>104.28822641921315</v>
      </c>
      <c r="L169" s="31">
        <v>491.09481095492163</v>
      </c>
      <c r="M169" s="31">
        <v>875.52736116383903</v>
      </c>
      <c r="N169" s="31">
        <v>767.58332636590796</v>
      </c>
      <c r="O169" s="31">
        <v>517.95424928355624</v>
      </c>
      <c r="P169" s="31">
        <f t="shared" si="9"/>
        <v>7539.7241519949739</v>
      </c>
    </row>
    <row r="170" spans="2:16" x14ac:dyDescent="0.2">
      <c r="B170" s="9" t="s">
        <v>89</v>
      </c>
      <c r="C170" s="45" t="s">
        <v>191</v>
      </c>
      <c r="D170" s="30">
        <v>3980.0909999999999</v>
      </c>
      <c r="E170" s="30">
        <v>21677.899000000001</v>
      </c>
      <c r="F170" s="30">
        <v>3808.873</v>
      </c>
      <c r="G170" s="30">
        <v>6731.7529999999997</v>
      </c>
      <c r="H170" s="30">
        <v>14700.853999999999</v>
      </c>
      <c r="I170" s="30">
        <v>16159.099</v>
      </c>
      <c r="J170" s="30">
        <v>13734.672</v>
      </c>
      <c r="K170" s="64">
        <v>10170.279</v>
      </c>
      <c r="L170" s="30">
        <v>11862.737999999999</v>
      </c>
      <c r="M170" s="30">
        <v>8628.5020000000004</v>
      </c>
      <c r="N170" s="30">
        <v>7342.3710000000001</v>
      </c>
      <c r="O170" s="30">
        <v>6329.8590000000004</v>
      </c>
      <c r="P170" s="30">
        <f t="shared" si="9"/>
        <v>125126.99</v>
      </c>
    </row>
    <row r="171" spans="2:16" x14ac:dyDescent="0.2">
      <c r="B171" s="9" t="s">
        <v>90</v>
      </c>
      <c r="C171" s="10" t="s">
        <v>192</v>
      </c>
      <c r="D171" s="31">
        <v>31157.480479999998</v>
      </c>
      <c r="E171" s="31">
        <v>8723.8599300000024</v>
      </c>
      <c r="F171" s="31">
        <v>10204.955890000001</v>
      </c>
      <c r="G171" s="31">
        <v>35562.683819999998</v>
      </c>
      <c r="H171" s="31">
        <v>8115.63238</v>
      </c>
      <c r="I171" s="31">
        <v>7234.8715099999999</v>
      </c>
      <c r="J171" s="31">
        <v>23710.98547</v>
      </c>
      <c r="K171" s="59">
        <v>7614.0740800000003</v>
      </c>
      <c r="L171" s="31">
        <v>8098.6943799999999</v>
      </c>
      <c r="M171" s="31">
        <v>34426.76453</v>
      </c>
      <c r="N171" s="31">
        <v>7216.04691</v>
      </c>
      <c r="O171" s="31">
        <v>-9272.7106700000004</v>
      </c>
      <c r="P171" s="31">
        <f t="shared" si="9"/>
        <v>172793.33871000001</v>
      </c>
    </row>
    <row r="172" spans="2:16" x14ac:dyDescent="0.2">
      <c r="B172" s="9" t="s">
        <v>91</v>
      </c>
      <c r="C172" s="10" t="s">
        <v>193</v>
      </c>
      <c r="D172" s="31">
        <v>25031.966559999997</v>
      </c>
      <c r="E172" s="31">
        <v>9007.139720000001</v>
      </c>
      <c r="F172" s="31">
        <v>10260.178970000001</v>
      </c>
      <c r="G172" s="31">
        <v>36653.174319999998</v>
      </c>
      <c r="H172" s="31">
        <v>8446.6805399999994</v>
      </c>
      <c r="I172" s="31">
        <v>7326.29504</v>
      </c>
      <c r="J172" s="31">
        <v>23883.137449999998</v>
      </c>
      <c r="K172" s="59">
        <v>7660.2415599999995</v>
      </c>
      <c r="L172" s="31">
        <v>9344.8113000000012</v>
      </c>
      <c r="M172" s="31">
        <v>34636.86464</v>
      </c>
      <c r="N172" s="31">
        <v>7512.1914999999999</v>
      </c>
      <c r="O172" s="31">
        <v>6927.4267699999991</v>
      </c>
      <c r="P172" s="31">
        <f t="shared" si="9"/>
        <v>186690.10836999997</v>
      </c>
    </row>
    <row r="173" spans="2:16" ht="12" thickBot="1" x14ac:dyDescent="0.25">
      <c r="B173" s="33" t="s">
        <v>92</v>
      </c>
      <c r="C173" s="49" t="s">
        <v>194</v>
      </c>
      <c r="D173" s="34">
        <v>6125.5139200000003</v>
      </c>
      <c r="E173" s="34">
        <v>-283.27978999999999</v>
      </c>
      <c r="F173" s="34">
        <v>-55.223080000000003</v>
      </c>
      <c r="G173" s="34">
        <v>-1090.4905000000001</v>
      </c>
      <c r="H173" s="34">
        <v>-331.04816</v>
      </c>
      <c r="I173" s="34">
        <v>-91.42353</v>
      </c>
      <c r="J173" s="34">
        <v>-172.15198000000001</v>
      </c>
      <c r="K173" s="69">
        <v>-46.167480000000005</v>
      </c>
      <c r="L173" s="34">
        <v>-1246.1169199999999</v>
      </c>
      <c r="M173" s="34">
        <v>-210.10010999999997</v>
      </c>
      <c r="N173" s="34">
        <v>-296.14458999999999</v>
      </c>
      <c r="O173" s="34">
        <v>-16200.137440000002</v>
      </c>
      <c r="P173" s="34">
        <f t="shared" si="9"/>
        <v>-13896.769660000002</v>
      </c>
    </row>
    <row r="174" spans="2:16" ht="12" thickBot="1" x14ac:dyDescent="0.25">
      <c r="B174" s="9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2:16" ht="12" thickBot="1" x14ac:dyDescent="0.25">
      <c r="B175" s="35" t="s">
        <v>20</v>
      </c>
      <c r="C175" s="50" t="s">
        <v>212</v>
      </c>
      <c r="D175" s="36">
        <v>1064791.3243100001</v>
      </c>
      <c r="E175" s="36">
        <v>483389.12751999998</v>
      </c>
      <c r="F175" s="36">
        <v>349373.02149000001</v>
      </c>
      <c r="G175" s="36">
        <v>786773.72199999995</v>
      </c>
      <c r="H175" s="36">
        <v>490322.13670999999</v>
      </c>
      <c r="I175" s="36">
        <v>521823.80599999998</v>
      </c>
      <c r="J175" s="36">
        <v>864877.90099999995</v>
      </c>
      <c r="K175" s="36">
        <v>681844.88600000006</v>
      </c>
      <c r="L175" s="36">
        <v>433262.68977999996</v>
      </c>
      <c r="M175" s="36">
        <v>697117.71200000006</v>
      </c>
      <c r="N175" s="36">
        <v>429725.05300000001</v>
      </c>
      <c r="O175" s="36">
        <v>382789.59643000003</v>
      </c>
      <c r="P175" s="36">
        <f>SUM(D175:O175)</f>
        <v>7186090.9762399998</v>
      </c>
    </row>
    <row r="176" spans="2:16" ht="12" thickBot="1" x14ac:dyDescent="0.25">
      <c r="B176" s="87"/>
      <c r="C176" s="88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</row>
    <row r="177" spans="2:16" ht="12" thickBot="1" x14ac:dyDescent="0.25">
      <c r="B177" s="35" t="s">
        <v>236</v>
      </c>
      <c r="C177" s="50" t="s">
        <v>235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302076.158</v>
      </c>
      <c r="M177" s="36">
        <v>0</v>
      </c>
      <c r="N177" s="36">
        <v>0</v>
      </c>
      <c r="O177" s="36">
        <v>0</v>
      </c>
      <c r="P177" s="36">
        <f>SUM(D177:O177)</f>
        <v>302076.158</v>
      </c>
    </row>
    <row r="178" spans="2:16" ht="12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70"/>
      <c r="P178" s="4"/>
    </row>
    <row r="179" spans="2:16" x14ac:dyDescent="0.2">
      <c r="B179" s="37" t="s">
        <v>22</v>
      </c>
      <c r="C179" s="37" t="s">
        <v>93</v>
      </c>
      <c r="D179" s="51">
        <v>499525.26871000003</v>
      </c>
      <c r="E179" s="51">
        <v>-105935.04186</v>
      </c>
      <c r="F179" s="51">
        <v>154947.70962000004</v>
      </c>
      <c r="G179" s="51">
        <v>975278.27338000014</v>
      </c>
      <c r="H179" s="51">
        <v>297202.34873999999</v>
      </c>
      <c r="I179" s="51">
        <v>-315432.68803000002</v>
      </c>
      <c r="J179" s="51">
        <v>319838.86124</v>
      </c>
      <c r="K179" s="51">
        <v>-117895.73565999999</v>
      </c>
      <c r="L179" s="51">
        <v>-176449.09593000001</v>
      </c>
      <c r="M179" s="51">
        <v>118792.18617</v>
      </c>
      <c r="N179" s="51">
        <v>196800.05267999996</v>
      </c>
      <c r="O179" s="72">
        <v>-1860267.7050000001</v>
      </c>
      <c r="P179" s="51">
        <f>SUM(D179:O179)</f>
        <v>-13595.565939999884</v>
      </c>
    </row>
    <row r="180" spans="2:16" x14ac:dyDescent="0.2">
      <c r="B180" s="9"/>
      <c r="C180" s="8" t="s">
        <v>31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59"/>
      <c r="P180" s="31"/>
    </row>
    <row r="181" spans="2:16" x14ac:dyDescent="0.2">
      <c r="B181" s="9"/>
      <c r="C181" s="9" t="s">
        <v>94</v>
      </c>
      <c r="D181" s="31">
        <v>153451.32490000001</v>
      </c>
      <c r="E181" s="31">
        <v>-66002.617480000001</v>
      </c>
      <c r="F181" s="31">
        <v>411321.51897000003</v>
      </c>
      <c r="G181" s="31">
        <v>1376366.9019299999</v>
      </c>
      <c r="H181" s="31">
        <v>392062.62990999996</v>
      </c>
      <c r="I181" s="31">
        <v>312160.62813999999</v>
      </c>
      <c r="J181" s="31">
        <v>373602.70144999999</v>
      </c>
      <c r="K181" s="31">
        <v>46793.974400000006</v>
      </c>
      <c r="L181" s="31">
        <v>358946.17518999998</v>
      </c>
      <c r="M181" s="31">
        <v>296821.91565999994</v>
      </c>
      <c r="N181" s="31">
        <v>309879.12062</v>
      </c>
      <c r="O181" s="59">
        <v>159605.42314</v>
      </c>
      <c r="P181" s="31">
        <f t="shared" ref="P181:P188" si="10">SUM(D181:O181)</f>
        <v>4125009.6968300003</v>
      </c>
    </row>
    <row r="182" spans="2:16" x14ac:dyDescent="0.2">
      <c r="B182" s="9"/>
      <c r="C182" s="19" t="s">
        <v>95</v>
      </c>
      <c r="D182" s="32">
        <v>346073.94381000003</v>
      </c>
      <c r="E182" s="32">
        <v>-39932.424379999997</v>
      </c>
      <c r="F182" s="32">
        <v>-256373.80935</v>
      </c>
      <c r="G182" s="32">
        <v>-401088.62855000002</v>
      </c>
      <c r="H182" s="32">
        <v>-94860.281170000002</v>
      </c>
      <c r="I182" s="32">
        <v>-627593.31617000012</v>
      </c>
      <c r="J182" s="32">
        <v>-53763.840210000002</v>
      </c>
      <c r="K182" s="32">
        <v>-164689.71006000001</v>
      </c>
      <c r="L182" s="32">
        <v>-535395.27112000005</v>
      </c>
      <c r="M182" s="32">
        <v>-178029.72948999997</v>
      </c>
      <c r="N182" s="32">
        <v>-113079.06794000001</v>
      </c>
      <c r="O182" s="60">
        <v>-2019873.1281400002</v>
      </c>
      <c r="P182" s="32">
        <f t="shared" si="10"/>
        <v>-4138605.2627700008</v>
      </c>
    </row>
    <row r="183" spans="2:16" x14ac:dyDescent="0.2">
      <c r="B183" s="9" t="s">
        <v>96</v>
      </c>
      <c r="C183" s="9" t="s">
        <v>195</v>
      </c>
      <c r="D183" s="31">
        <v>141796.97768000001</v>
      </c>
      <c r="E183" s="31">
        <v>-29998.51297</v>
      </c>
      <c r="F183" s="31">
        <v>412178.87863000005</v>
      </c>
      <c r="G183" s="31">
        <v>724565.04992999998</v>
      </c>
      <c r="H183" s="31">
        <v>293219.48975000001</v>
      </c>
      <c r="I183" s="31">
        <v>248077.53205000001</v>
      </c>
      <c r="J183" s="31">
        <v>279552.43644999998</v>
      </c>
      <c r="K183" s="31">
        <v>3532.3805200000002</v>
      </c>
      <c r="L183" s="31">
        <v>335180.93031000003</v>
      </c>
      <c r="M183" s="31">
        <v>285604.43631000002</v>
      </c>
      <c r="N183" s="31">
        <v>141459.90416000001</v>
      </c>
      <c r="O183" s="59">
        <v>128821.19866999995</v>
      </c>
      <c r="P183" s="31">
        <f t="shared" si="10"/>
        <v>2963990.7014899994</v>
      </c>
    </row>
    <row r="184" spans="2:16" x14ac:dyDescent="0.2">
      <c r="B184" s="9" t="s">
        <v>97</v>
      </c>
      <c r="C184" s="9" t="s">
        <v>196</v>
      </c>
      <c r="D184" s="31">
        <v>404530.28585000004</v>
      </c>
      <c r="E184" s="31">
        <v>-13834.14018</v>
      </c>
      <c r="F184" s="31">
        <v>-203459.16232</v>
      </c>
      <c r="G184" s="31">
        <v>-34956.146289999997</v>
      </c>
      <c r="H184" s="31">
        <v>-25057.48762</v>
      </c>
      <c r="I184" s="31">
        <v>-53033.901319999997</v>
      </c>
      <c r="J184" s="31">
        <v>-10736.955810000001</v>
      </c>
      <c r="K184" s="31">
        <v>-50897.865180000001</v>
      </c>
      <c r="L184" s="31">
        <v>-214336.66983</v>
      </c>
      <c r="M184" s="31">
        <v>-66744.250109999994</v>
      </c>
      <c r="N184" s="31">
        <v>-66452.421189999994</v>
      </c>
      <c r="O184" s="59">
        <v>-1986789.3135900002</v>
      </c>
      <c r="P184" s="31">
        <f t="shared" si="10"/>
        <v>-2321768.0275900001</v>
      </c>
    </row>
    <row r="185" spans="2:16" x14ac:dyDescent="0.2">
      <c r="B185" s="9" t="s">
        <v>98</v>
      </c>
      <c r="C185" s="9" t="s">
        <v>197</v>
      </c>
      <c r="D185" s="31">
        <v>-23335.821250000001</v>
      </c>
      <c r="E185" s="31">
        <v>-5063.8094099999998</v>
      </c>
      <c r="F185" s="31">
        <v>-34333.737329999996</v>
      </c>
      <c r="G185" s="31">
        <v>-3299.32006</v>
      </c>
      <c r="H185" s="31">
        <v>-27882.420600000001</v>
      </c>
      <c r="I185" s="31">
        <v>-7224.4796500000002</v>
      </c>
      <c r="J185" s="31">
        <v>-31073.17179</v>
      </c>
      <c r="K185" s="31">
        <v>-3082.7658700000002</v>
      </c>
      <c r="L185" s="31">
        <v>-30479.688420000002</v>
      </c>
      <c r="M185" s="31">
        <v>-2289.1148800000001</v>
      </c>
      <c r="N185" s="31">
        <v>-40764.896710000001</v>
      </c>
      <c r="O185" s="59">
        <v>-3988.36697</v>
      </c>
      <c r="P185" s="31">
        <f t="shared" si="10"/>
        <v>-212817.59294</v>
      </c>
    </row>
    <row r="186" spans="2:16" x14ac:dyDescent="0.2">
      <c r="B186" s="9" t="s">
        <v>99</v>
      </c>
      <c r="C186" s="9" t="s">
        <v>198</v>
      </c>
      <c r="D186" s="31">
        <v>0</v>
      </c>
      <c r="E186" s="31">
        <v>28951.200489999999</v>
      </c>
      <c r="F186" s="31">
        <v>0</v>
      </c>
      <c r="G186" s="31">
        <v>0</v>
      </c>
      <c r="H186" s="31">
        <v>39217.264159999999</v>
      </c>
      <c r="I186" s="31">
        <v>26350.215270000001</v>
      </c>
      <c r="J186" s="31">
        <v>0</v>
      </c>
      <c r="K186" s="31">
        <v>0</v>
      </c>
      <c r="L186" s="31">
        <v>0</v>
      </c>
      <c r="M186" s="31">
        <v>0</v>
      </c>
      <c r="N186" s="31">
        <v>109332.92328</v>
      </c>
      <c r="O186" s="59">
        <v>28489.77447</v>
      </c>
      <c r="P186" s="31">
        <f t="shared" si="10"/>
        <v>232341.37767000002</v>
      </c>
    </row>
    <row r="187" spans="2:16" x14ac:dyDescent="0.2">
      <c r="B187" s="9" t="s">
        <v>100</v>
      </c>
      <c r="C187" s="9" t="s">
        <v>199</v>
      </c>
      <c r="D187" s="31">
        <v>-35117.400569999998</v>
      </c>
      <c r="E187" s="31">
        <v>-21034.47479</v>
      </c>
      <c r="F187" s="31">
        <v>-18580.06336</v>
      </c>
      <c r="G187" s="31">
        <v>-362833.16219999996</v>
      </c>
      <c r="H187" s="31">
        <v>-41920.326950000002</v>
      </c>
      <c r="I187" s="31">
        <v>-567334.93520000007</v>
      </c>
      <c r="J187" s="31">
        <v>-11953.712609999999</v>
      </c>
      <c r="K187" s="31">
        <v>-110710.31813</v>
      </c>
      <c r="L187" s="31">
        <v>-290578.80299</v>
      </c>
      <c r="M187" s="31">
        <v>-108996.3248</v>
      </c>
      <c r="N187" s="31">
        <v>-5870.2558600000002</v>
      </c>
      <c r="O187" s="59">
        <v>-29095.44758</v>
      </c>
      <c r="P187" s="31">
        <f t="shared" si="10"/>
        <v>-1604025.2250399999</v>
      </c>
    </row>
    <row r="188" spans="2:16" ht="12" thickBot="1" x14ac:dyDescent="0.25">
      <c r="B188" s="33" t="s">
        <v>101</v>
      </c>
      <c r="C188" s="33" t="s">
        <v>200</v>
      </c>
      <c r="D188" s="34">
        <v>11651.227000000001</v>
      </c>
      <c r="E188" s="34">
        <v>-64955.305</v>
      </c>
      <c r="F188" s="34">
        <v>-858.20600000000002</v>
      </c>
      <c r="G188" s="34">
        <v>651801.85199999996</v>
      </c>
      <c r="H188" s="34">
        <v>59625.83</v>
      </c>
      <c r="I188" s="34">
        <v>37732.880819999998</v>
      </c>
      <c r="J188" s="34">
        <v>94050.264999999999</v>
      </c>
      <c r="K188" s="34">
        <v>43262.832999999999</v>
      </c>
      <c r="L188" s="34">
        <v>23765.134999999998</v>
      </c>
      <c r="M188" s="34">
        <v>11217.43965</v>
      </c>
      <c r="N188" s="34">
        <v>59094.798999999999</v>
      </c>
      <c r="O188" s="69">
        <v>2294.4499999999998</v>
      </c>
      <c r="P188" s="34">
        <f t="shared" si="10"/>
        <v>928683.20046999981</v>
      </c>
    </row>
    <row r="189" spans="2:16" ht="12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70"/>
      <c r="P189" s="4"/>
    </row>
    <row r="190" spans="2:16" ht="12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-92950</v>
      </c>
      <c r="H190" s="36">
        <v>0</v>
      </c>
      <c r="I190" s="36">
        <v>-15000</v>
      </c>
      <c r="J190" s="36">
        <v>-2500</v>
      </c>
      <c r="K190" s="36">
        <v>0</v>
      </c>
      <c r="L190" s="36">
        <v>0</v>
      </c>
      <c r="M190" s="36">
        <v>-92950</v>
      </c>
      <c r="N190" s="36">
        <v>0</v>
      </c>
      <c r="O190" s="68">
        <v>-17500</v>
      </c>
      <c r="P190" s="36">
        <f>SUM(D190:O190)</f>
        <v>-220900</v>
      </c>
    </row>
    <row r="191" spans="2:16" x14ac:dyDescent="0.2">
      <c r="C191" s="5"/>
      <c r="D191" s="4"/>
      <c r="E191" s="4"/>
      <c r="F191" s="4"/>
      <c r="G191" s="4"/>
      <c r="H191" s="4"/>
      <c r="I191" s="70"/>
      <c r="J191" s="4"/>
      <c r="K191" s="4"/>
      <c r="L191" s="4"/>
      <c r="M191" s="4"/>
      <c r="N191" s="4"/>
      <c r="O191" s="4"/>
      <c r="P191" s="4"/>
    </row>
    <row r="192" spans="2:16" ht="12.75" x14ac:dyDescent="0.2">
      <c r="B192" s="2"/>
      <c r="D192" s="4"/>
      <c r="E192" s="4"/>
      <c r="F192" s="4"/>
      <c r="G192" s="4"/>
      <c r="H192" s="4"/>
      <c r="I192" s="70"/>
      <c r="J192" s="4"/>
      <c r="K192" s="4"/>
      <c r="L192" s="4"/>
      <c r="M192" s="4"/>
      <c r="N192" s="4"/>
      <c r="O192" s="4"/>
      <c r="P192" s="4"/>
    </row>
    <row r="193" spans="2:16" x14ac:dyDescent="0.2">
      <c r="B193" s="90"/>
    </row>
    <row r="194" spans="2:16" x14ac:dyDescent="0.2">
      <c r="B194" s="102"/>
    </row>
    <row r="195" spans="2:16" x14ac:dyDescent="0.2">
      <c r="B195" s="102"/>
    </row>
    <row r="196" spans="2:16" x14ac:dyDescent="0.2">
      <c r="B196" s="102"/>
    </row>
    <row r="197" spans="2:16" x14ac:dyDescent="0.2">
      <c r="B197" s="102"/>
      <c r="C197" s="5"/>
      <c r="D197" s="4"/>
      <c r="E197" s="4"/>
      <c r="F197" s="4"/>
      <c r="G197" s="4"/>
      <c r="M197" s="4"/>
      <c r="N197" s="4"/>
      <c r="O197" s="4"/>
    </row>
    <row r="198" spans="2:16" x14ac:dyDescent="0.2">
      <c r="D198" s="4"/>
      <c r="E198" s="4"/>
      <c r="F198" s="4"/>
      <c r="G198" s="4"/>
      <c r="H198" s="4"/>
      <c r="I198" s="70"/>
      <c r="J198" s="4"/>
      <c r="K198" s="4"/>
      <c r="L198" s="4"/>
      <c r="M198" s="4"/>
      <c r="N198" s="4"/>
      <c r="O198" s="4"/>
    </row>
    <row r="199" spans="2:16" x14ac:dyDescent="0.2">
      <c r="D199" s="4"/>
      <c r="E199" s="4"/>
      <c r="F199" s="4"/>
      <c r="G199" s="4"/>
      <c r="H199" s="4"/>
      <c r="I199" s="70"/>
      <c r="J199" s="4"/>
      <c r="K199" s="4"/>
      <c r="L199" s="4"/>
      <c r="M199" s="4"/>
      <c r="N199" s="4"/>
      <c r="O199" s="4"/>
    </row>
    <row r="200" spans="2:16" x14ac:dyDescent="0.2">
      <c r="D200" s="4"/>
      <c r="E200" s="4"/>
      <c r="F200" s="4"/>
      <c r="G200" s="4"/>
      <c r="H200" s="4"/>
      <c r="I200" s="70"/>
      <c r="J200" s="4"/>
      <c r="K200" s="4"/>
      <c r="L200" s="4"/>
      <c r="M200" s="4"/>
      <c r="N200" s="4"/>
      <c r="O200" s="4"/>
    </row>
    <row r="201" spans="2:16" x14ac:dyDescent="0.2">
      <c r="D201" s="4"/>
      <c r="E201" s="4"/>
      <c r="F201" s="4"/>
      <c r="G201" s="4"/>
      <c r="H201" s="4"/>
      <c r="I201" s="70"/>
      <c r="J201" s="4"/>
      <c r="K201" s="4"/>
      <c r="L201" s="4"/>
      <c r="M201" s="4"/>
      <c r="N201" s="4"/>
      <c r="O201" s="4"/>
    </row>
    <row r="202" spans="2:16" x14ac:dyDescent="0.2">
      <c r="D202" s="4"/>
      <c r="E202" s="4"/>
      <c r="F202" s="4"/>
      <c r="G202" s="4"/>
      <c r="H202" s="4"/>
      <c r="I202" s="70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70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70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70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70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70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70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70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70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70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70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70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70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70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70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70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70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70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70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70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70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70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70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70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70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70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70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70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70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70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70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70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70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70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70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70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70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70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70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70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70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70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70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70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70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70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70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70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70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70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70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70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70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70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70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70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70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70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70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70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70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70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70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70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70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70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70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70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70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70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70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70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70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70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70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70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70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70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70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70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70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70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70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70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70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70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70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70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70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70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70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70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70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70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70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70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70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70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70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70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70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70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70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70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70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70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70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70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70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70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70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70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70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70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70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70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70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70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70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70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70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70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70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70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70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70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70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70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70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70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70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70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70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70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70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70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70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70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70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70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70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70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70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70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70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70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70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70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70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70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70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70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70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70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70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70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70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70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70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70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70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70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70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70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70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70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70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70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70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70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70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70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70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70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70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70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70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70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70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70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70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70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70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70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70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70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70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70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70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70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70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70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70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70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70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70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70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70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70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70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70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70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70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70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70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70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70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70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70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70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70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70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70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70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70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70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70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70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70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70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70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70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70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70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70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70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70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70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70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70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70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70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70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70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70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70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70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70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70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70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70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70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70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70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70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70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70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70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70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70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70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70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70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70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70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70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70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70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70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70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70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70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70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70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70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70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70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70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70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70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70"/>
      <c r="J472" s="4"/>
      <c r="K472" s="4"/>
      <c r="L472" s="4"/>
      <c r="M472" s="4"/>
      <c r="N472" s="4"/>
      <c r="O472" s="4"/>
    </row>
  </sheetData>
  <phoneticPr fontId="0" type="noConversion"/>
  <printOptions horizontalCentered="1"/>
  <pageMargins left="0.47244094488188981" right="0.39370078740157483" top="0.98425196850393704" bottom="0.59055118110236227" header="0.39370078740157483" footer="0.19685039370078741"/>
  <pageSetup paperSize="9" fitToHeight="4" orientation="landscape" r:id="rId1"/>
  <headerFooter alignWithMargins="0">
    <oddHeader>&amp;L&amp;"Arial,Fed"&amp;14Skatteministeriet
Departementet&amp;R&amp;D</oddHeader>
    <oddFooter>&amp;L&amp;12www.skat.dk&amp;R&amp;P  /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Indtægtslister_2015</vt:lpstr>
      <vt:lpstr>Indtægtslister_2015!Udskriftsområde</vt:lpstr>
      <vt:lpstr>Indtægtslister_2015!Udskriftstitler</vt:lpstr>
    </vt:vector>
  </TitlesOfParts>
  <Company>Skatteministeriet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Hans Mølgaard Christensen</cp:lastModifiedBy>
  <cp:lastPrinted>2009-08-03T08:26:00Z</cp:lastPrinted>
  <dcterms:created xsi:type="dcterms:W3CDTF">2004-09-22T13:54:51Z</dcterms:created>
  <dcterms:modified xsi:type="dcterms:W3CDTF">2016-03-08T09:04:11Z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