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t.sharepoint.com/sites/org_4998/Delte dokumenter/Publikationer/Skatteøkonomisk Redegørelse 2024/Factbook/Med afrundinger rigtig/"/>
    </mc:Choice>
  </mc:AlternateContent>
  <xr:revisionPtr revIDLastSave="1284" documentId="13_ncr:20001_{C8D02031-A6E7-4C3D-96A2-F0413BD0C178}" xr6:coauthVersionLast="47" xr6:coauthVersionMax="47" xr10:uidLastSave="{5B438A25-A06D-4B22-A848-01660BCBD5C6}"/>
  <bookViews>
    <workbookView xWindow="-108" yWindow="-108" windowWidth="23256" windowHeight="12456" xr2:uid="{FDB5B88C-93B2-497A-9B83-12DD7671F745}"/>
  </bookViews>
  <sheets>
    <sheet name="Forside" sheetId="1" r:id="rId1"/>
    <sheet name="Figur 3.1" sheetId="21" r:id="rId2"/>
    <sheet name="Figur 3.2" sheetId="11" r:id="rId3"/>
    <sheet name="Figur 3.3" sheetId="3" r:id="rId4"/>
    <sheet name="Figur 3.4" sheetId="22" r:id="rId5"/>
    <sheet name="Figur 3.5" sheetId="23" r:id="rId6"/>
    <sheet name="Figur 3.6" sheetId="28" r:id="rId7"/>
    <sheet name="Figur 3.7" sheetId="29" r:id="rId8"/>
    <sheet name="Figur 3.8" sheetId="30" r:id="rId9"/>
    <sheet name="Figur 3.9" sheetId="31" r:id="rId10"/>
    <sheet name="Figur 3.10" sheetId="32" r:id="rId11"/>
    <sheet name="Figur 3.12" sheetId="39" r:id="rId12"/>
    <sheet name="Figur 3A.1" sheetId="36" r:id="rId13"/>
    <sheet name="Figur 3A.2" sheetId="37" r:id="rId14"/>
    <sheet name="Figur 3A.3" sheetId="38" r:id="rId15"/>
  </sheets>
  <definedNames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0">'Figur 3.10'!$B$5:$B$5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1">'Figur 3.12'!$B$5:$B$5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2">'Figur 3.2'!$B$5:$C$5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4">'Figur 3.4'!$B$5:$B$5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5">'Figur 3.5'!$B$5:$B$5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6">'Figur 3.6'!$B$5:$B$5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7">'Figur 3.7'!$B$5:$B$5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8">'Figur 3.8'!$B$5:$B$5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9">'Figur 3.9'!$B$5:$B$5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2">'Figur 3A.1'!#REF!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3">'Figur 3A.2'!$B$5:$B$5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4">'Figur 3A.3'!$B$5:$B$5</definedName>
    <definedName name="SdCt05626d8baaf14d47af7c8050f5f384c7_1" localSheetId="10">'Figur 3.10'!$B$5:$B$5</definedName>
    <definedName name="SdCt05626d8baaf14d47af7c8050f5f384c7_1" localSheetId="11">'Figur 3.12'!$B$5:$B$5</definedName>
    <definedName name="SdCt05626d8baaf14d47af7c8050f5f384c7_1" localSheetId="2">'Figur 3.2'!$B$5:$C$5</definedName>
    <definedName name="SdCt05626d8baaf14d47af7c8050f5f384c7_1" localSheetId="4">'Figur 3.4'!$B$5:$B$5</definedName>
    <definedName name="SdCt05626d8baaf14d47af7c8050f5f384c7_1" localSheetId="5">'Figur 3.5'!$B$5:$B$5</definedName>
    <definedName name="SdCt05626d8baaf14d47af7c8050f5f384c7_1" localSheetId="6">'Figur 3.6'!$B$5:$B$5</definedName>
    <definedName name="SdCt05626d8baaf14d47af7c8050f5f384c7_1" localSheetId="7">'Figur 3.7'!$B$5:$B$5</definedName>
    <definedName name="SdCt05626d8baaf14d47af7c8050f5f384c7_1" localSheetId="8">'Figur 3.8'!$B$5:$B$5</definedName>
    <definedName name="SdCt05626d8baaf14d47af7c8050f5f384c7_1" localSheetId="9">'Figur 3.9'!$B$5:$B$5</definedName>
    <definedName name="SdCt05626d8baaf14d47af7c8050f5f384c7_1" localSheetId="12">'Figur 3A.1'!#REF!</definedName>
    <definedName name="SdCt05626d8baaf14d47af7c8050f5f384c7_1" localSheetId="13">'Figur 3A.2'!$B$5:$B$5</definedName>
    <definedName name="SdCt05626d8baaf14d47af7c8050f5f384c7_1" localSheetId="14">'Figur 3A.3'!$B$5:$B$5</definedName>
    <definedName name="SdCt060a67bba66747629c8ffcd2a0aa6aab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3.1'!#REF!</definedName>
    <definedName name="SdCt060a67bba66747629c8ffcd2a0aa6aab_1" comment="sc⯖⯆罀䔈␘ካ콸ﻠ律碾ᡇ䊸侮浺_xde3e_୩஄聱ആ뺙ԫ颀✵⩊젔꼋˴約萀" localSheetId="1">'Figur 3.1'!#REF!</definedName>
    <definedName name="SdCt0f944b7152fd400d81f1be9d87c25dc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3.10'!$B$6:$C$13</definedName>
    <definedName name="SdCt0f944b7152fd400d81f1be9d87c25dc1_1" comment="sc⯖⯆罀䔈␘ካ콸ﻠ律碾ᡇ䊸侮浺_xde3e_୩஄聱ആ뺙ԫ颀✵⩊젔꼋˴約萀" localSheetId="10">'Figur 3.10'!$B$6:$C$13</definedName>
    <definedName name="SdCt23e606b0cb24446982a8ee6aa1d7c76a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3.2'!#REF!</definedName>
    <definedName name="SdCt23e606b0cb24446982a8ee6aa1d7c76a_1" comment="sc⯖⯆罀䔈␘ካ콸ﻠ律碾ᡇ䊸侮浺_xde3e_୩஄聱ആ뺙ԫ颀✵⩊젔꼋˴約萀" localSheetId="2">'Figur 3.2'!#REF!</definedName>
    <definedName name="SdCt33c126b2732741e1b908adadc717f11a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3.5'!$B$6:$D$13</definedName>
    <definedName name="SdCt33c126b2732741e1b908adadc717f11a_1" comment="sc⯖⯆罀䔈␘ካ콸ﻠ律碾ᡇ䊸侮浺_xde3e_୩஄聱ആ뺙ԫ颀✵⩊젔꼋˴約萀" localSheetId="5">'Figur 3.5'!$B$6:$D$13</definedName>
    <definedName name="SdCt3d64fb4a4c0f4c58a23509010eb56212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3.5'!$C$6:$D$13</definedName>
    <definedName name="SdCt3d64fb4a4c0f4c58a23509010eb56212_1" comment="sc⯖⯆罀䔈␘ካ콸ﻠ律碾ᡇ䊸侮浺_xde3e_୩஄聱ആ뺙ԫ颀✵⩊젔꼋˴約萀" localSheetId="5">'Figur 3.5'!$C$6:$D$13</definedName>
    <definedName name="SdCt46c62612f4384e1d904edb653370992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3.3'!#REF!</definedName>
    <definedName name="SdCt46c62612f4384e1d904edb6533709926_1" comment="sc⯖⯆罀䔈␘ካ콸ﻠ律碾ᡇ䊸侮浺_xde3e_୩஄聱ആ뺙ԫ颀✵⩊젔꼋˴約萀" localSheetId="3">'Figur 3.3'!#REF!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3.10'!#REF!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1">'Figur 3.12'!#REF!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3.2'!#REF!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3.4'!#REF!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3.5'!#REF!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3.6'!#REF!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3.7'!#REF!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3.8'!#REF!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3.9'!#REF!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2">'Figur 3A.1'!#REF!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3">'Figur 3A.2'!#REF!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4">'Figur 3A.3'!#REF!</definedName>
    <definedName name="SdCt48042cd3bc954f92a6ada42fadf4ab77_1" comment="sc⯖⯆罀䔈␘ካ콸ﻠ律碾ᡇ䊸侮浺_xde3e_୩஄聱ആ뺙ԫ颀✵⩊젔꼋˴約萀" localSheetId="10">'Figur 3.10'!#REF!</definedName>
    <definedName name="SdCt48042cd3bc954f92a6ada42fadf4ab77_1" comment="sc⯖⯆罀䔈␘ካ콸ﻠ律碾ᡇ䊸侮浺_xde3e_୩஄聱ആ뺙ԫ颀✵⩊젔꼋˴約萀" localSheetId="11">'Figur 3.12'!#REF!</definedName>
    <definedName name="SdCt48042cd3bc954f92a6ada42fadf4ab77_1" comment="sc⯖⯆罀䔈␘ካ콸ﻠ律碾ᡇ䊸侮浺_xde3e_୩஄聱ആ뺙ԫ颀✵⩊젔꼋˴約萀" localSheetId="2">'Figur 3.2'!#REF!</definedName>
    <definedName name="SdCt48042cd3bc954f92a6ada42fadf4ab77_1" comment="sc⯖⯆罀䔈␘ካ콸ﻠ律碾ᡇ䊸侮浺_xde3e_୩஄聱ആ뺙ԫ颀✵⩊젔꼋˴約萀" localSheetId="4">'Figur 3.4'!#REF!</definedName>
    <definedName name="SdCt48042cd3bc954f92a6ada42fadf4ab77_1" comment="sc⯖⯆罀䔈␘ካ콸ﻠ律碾ᡇ䊸侮浺_xde3e_୩஄聱ആ뺙ԫ颀✵⩊젔꼋˴約萀" localSheetId="5">'Figur 3.5'!#REF!</definedName>
    <definedName name="SdCt48042cd3bc954f92a6ada42fadf4ab77_1" comment="sc⯖⯆罀䔈␘ካ콸ﻠ律碾ᡇ䊸侮浺_xde3e_୩஄聱ആ뺙ԫ颀✵⩊젔꼋˴約萀" localSheetId="6">'Figur 3.6'!#REF!</definedName>
    <definedName name="SdCt48042cd3bc954f92a6ada42fadf4ab77_1" comment="sc⯖⯆罀䔈␘ካ콸ﻠ律碾ᡇ䊸侮浺_xde3e_୩஄聱ആ뺙ԫ颀✵⩊젔꼋˴約萀" localSheetId="7">'Figur 3.7'!#REF!</definedName>
    <definedName name="SdCt48042cd3bc954f92a6ada42fadf4ab77_1" comment="sc⯖⯆罀䔈␘ካ콸ﻠ律碾ᡇ䊸侮浺_xde3e_୩஄聱ആ뺙ԫ颀✵⩊젔꼋˴約萀" localSheetId="8">'Figur 3.8'!#REF!</definedName>
    <definedName name="SdCt48042cd3bc954f92a6ada42fadf4ab77_1" comment="sc⯖⯆罀䔈␘ካ콸ﻠ律碾ᡇ䊸侮浺_xde3e_୩஄聱ആ뺙ԫ颀✵⩊젔꼋˴約萀" localSheetId="9">'Figur 3.9'!#REF!</definedName>
    <definedName name="SdCt48042cd3bc954f92a6ada42fadf4ab77_1" comment="sc⯖⯆罀䔈␘ካ콸ﻠ律碾ᡇ䊸侮浺_xde3e_୩஄聱ആ뺙ԫ颀✵⩊젔꼋˴約萀" localSheetId="12">'Figur 3A.1'!#REF!</definedName>
    <definedName name="SdCt48042cd3bc954f92a6ada42fadf4ab77_1" comment="sc⯖⯆罀䔈␘ካ콸ﻠ律碾ᡇ䊸侮浺_xde3e_୩஄聱ആ뺙ԫ颀✵⩊젔꼋˴約萀" localSheetId="13">'Figur 3A.2'!#REF!</definedName>
    <definedName name="SdCt48042cd3bc954f92a6ada42fadf4ab77_1" comment="sc⯖⯆罀䔈␘ካ콸ﻠ律碾ᡇ䊸侮浺_xde3e_୩஄聱ആ뺙ԫ颀✵⩊젔꼋˴約萀" localSheetId="14">'Figur 3A.3'!#REF!</definedName>
    <definedName name="SdCt6399d5b558e540f9a5fd50cdceea659c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3.5'!#REF!</definedName>
    <definedName name="SdCt6399d5b558e540f9a5fd50cdceea659c_1" comment="sc⯖⯆罀䔈␘ካ콸ﻠ律碾ᡇ䊸侮浺_xde3e_୩஄聱ആ뺙ԫ颀✵⩊젔꼋˴約萀" localSheetId="5">'Figur 3.5'!#REF!</definedName>
    <definedName name="SdCt756424236cb448cb9e1069662074218d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1">'Figur 3.12'!$B$6:$E$13</definedName>
    <definedName name="SdCt756424236cb448cb9e1069662074218d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3.9'!$B$6:$E$13</definedName>
    <definedName name="SdCt756424236cb448cb9e1069662074218d_1" comment="sc⯖⯆罀䔈␘ካ콸ﻠ律碾ᡇ䊸侮浺_xde3e_୩஄聱ആ뺙ԫ颀✵⩊젔꼋˴約萀" localSheetId="11">'Figur 3.12'!$B$6:$E$13</definedName>
    <definedName name="SdCt756424236cb448cb9e1069662074218d_1" comment="sc⯖⯆罀䔈␘ካ콸ﻠ律碾ᡇ䊸侮浺_xde3e_୩஄聱ആ뺙ԫ颀✵⩊젔꼋˴約萀" localSheetId="9">'Figur 3.9'!$B$6:$E$13</definedName>
    <definedName name="SdCt854f8bf498364eb4af01c3ab0d5339fa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3.7'!$B$6:$D$13</definedName>
    <definedName name="SdCt854f8bf498364eb4af01c3ab0d5339fa_1" comment="sc⯖⯆罀䔈␘ካ콸ﻠ律碾ᡇ䊸侮浺_xde3e_୩஄聱ആ뺙ԫ颀✵⩊젔꼋˴約萀" localSheetId="7">'Figur 3.7'!$B$6:$D$13</definedName>
    <definedName name="SdCt8f370e08c7824e69a131baef5fcfc473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3.3'!$B$6:$E$12</definedName>
    <definedName name="SdCt8f370e08c7824e69a131baef5fcfc473_1" comment="sc⯖⯆罀䔈␘ካ콸ﻠ律碾ᡇ䊸侮浺_xde3e_୩஄聱ആ뺙ԫ颀✵⩊젔꼋˴約萀" localSheetId="3">'Figur 3.3'!$B$6:$E$12</definedName>
    <definedName name="SdCt8fbfb3960cd645398611638ed4ded084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3.2'!$B$6:$C$30</definedName>
    <definedName name="SdCt8fbfb3960cd645398611638ed4ded084_1" comment="sc⯖⯆罀䔈␘ካ콸ﻠ律碾ᡇ䊸侮浺_xde3e_୩஄聱ആ뺙ԫ颀✵⩊젔꼋˴約萀" localSheetId="2">'Figur 3.2'!$B$6:$C$30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3.10'!#REF!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1">'Figur 3.12'!#REF!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3.6'!#REF!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3.7'!#REF!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3.8'!#REF!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3.9'!#REF!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2">'Figur 3A.1'!#REF!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3">'Figur 3A.2'!#REF!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4">'Figur 3A.3'!#REF!</definedName>
    <definedName name="SdCt9d87788f701443cca6c3f3eb0edb22c0_1" comment="sc⯖⯆罀䔈␘ካ콸ﻠ律碾ᡇ䊸侮浺_xde3e_୩஄聱ആ뺙ԫ颀✵⩊젔꼋˴約萀" localSheetId="10">'Figur 3.10'!#REF!</definedName>
    <definedName name="SdCt9d87788f701443cca6c3f3eb0edb22c0_1" comment="sc⯖⯆罀䔈␘ካ콸ﻠ律碾ᡇ䊸侮浺_xde3e_୩஄聱ആ뺙ԫ颀✵⩊젔꼋˴約萀" localSheetId="11">'Figur 3.12'!#REF!</definedName>
    <definedName name="SdCt9d87788f701443cca6c3f3eb0edb22c0_1" comment="sc⯖⯆罀䔈␘ካ콸ﻠ律碾ᡇ䊸侮浺_xde3e_୩஄聱ആ뺙ԫ颀✵⩊젔꼋˴約萀" localSheetId="6">'Figur 3.6'!#REF!</definedName>
    <definedName name="SdCt9d87788f701443cca6c3f3eb0edb22c0_1" comment="sc⯖⯆罀䔈␘ካ콸ﻠ律碾ᡇ䊸侮浺_xde3e_୩஄聱ആ뺙ԫ颀✵⩊젔꼋˴約萀" localSheetId="7">'Figur 3.7'!#REF!</definedName>
    <definedName name="SdCt9d87788f701443cca6c3f3eb0edb22c0_1" comment="sc⯖⯆罀䔈␘ካ콸ﻠ律碾ᡇ䊸侮浺_xde3e_୩஄聱ആ뺙ԫ颀✵⩊젔꼋˴約萀" localSheetId="8">'Figur 3.8'!#REF!</definedName>
    <definedName name="SdCt9d87788f701443cca6c3f3eb0edb22c0_1" comment="sc⯖⯆罀䔈␘ካ콸ﻠ律碾ᡇ䊸侮浺_xde3e_୩஄聱ആ뺙ԫ颀✵⩊젔꼋˴約萀" localSheetId="9">'Figur 3.9'!#REF!</definedName>
    <definedName name="SdCt9d87788f701443cca6c3f3eb0edb22c0_1" comment="sc⯖⯆罀䔈␘ካ콸ﻠ律碾ᡇ䊸侮浺_xde3e_୩஄聱ആ뺙ԫ颀✵⩊젔꼋˴約萀" localSheetId="12">'Figur 3A.1'!#REF!</definedName>
    <definedName name="SdCt9d87788f701443cca6c3f3eb0edb22c0_1" comment="sc⯖⯆罀䔈␘ካ콸ﻠ律碾ᡇ䊸侮浺_xde3e_୩஄聱ആ뺙ԫ颀✵⩊젔꼋˴約萀" localSheetId="13">'Figur 3A.2'!#REF!</definedName>
    <definedName name="SdCt9d87788f701443cca6c3f3eb0edb22c0_1" comment="sc⯖⯆罀䔈␘ካ콸ﻠ律碾ᡇ䊸侮浺_xde3e_୩஄聱ആ뺙ԫ颀✵⩊젔꼋˴約萀" localSheetId="14">'Figur 3A.3'!#REF!</definedName>
    <definedName name="SdCtb76866ba88ae4312834867577f8b26e2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3.6'!$B$6:$D$31</definedName>
    <definedName name="SdCtb76866ba88ae4312834867577f8b26e2_1" comment="sc⯖⯆罀䔈␘ካ콸ﻠ律碾ᡇ䊸侮浺_xde3e_୩஄聱ആ뺙ԫ颀✵⩊젔꼋˴約萀" localSheetId="6">'Figur 3.6'!$B$6:$D$31</definedName>
    <definedName name="SdCtb9cc154cda5e445bb769f98d0f80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4">'Figur 3A.3'!$B$6:$C$12</definedName>
    <definedName name="SdCtb9cc154cda5e445bb769f98d0f8022c0_1" comment="sc⯖⯆罀䔈␘ካ콸ﻠ律碾ᡇ䊸侮浺_xde3e_୩஄聱ആ뺙ԫ颀✵⩊젔꼋˴約萀" localSheetId="14">'Figur 3A.3'!$B$6:$C$12</definedName>
    <definedName name="SdCtb9d33347fc2d43f1a058e1cd0061be43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3">'Figur 3A.2'!$B$6:$C$12</definedName>
    <definedName name="SdCtb9d33347fc2d43f1a058e1cd0061be43_1" comment="sc⯖⯆罀䔈␘ካ콸ﻠ律碾ᡇ䊸侮浺_xde3e_୩஄聱ആ뺙ԫ颀✵⩊젔꼋˴約萀" localSheetId="13">'Figur 3A.2'!$B$6:$C$12</definedName>
    <definedName name="SdCtc1fe0fed078d46e7bff833333801dbcf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3.1'!$B$6:$H$21</definedName>
    <definedName name="SdCtc1fe0fed078d46e7bff833333801dbcf_1" comment="sc⯖⯆罀䔈␘ካ콸ﻠ律碾ᡇ䊸侮浺_xde3e_୩஄聱ആ뺙ԫ颀✵⩊젔꼋˴約萀" localSheetId="1">'Figur 3.1'!$B$6:$H$21</definedName>
    <definedName name="SdCte0f4c6f9493a49ae9a368e47b6c1b64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3.3'!#REF!</definedName>
    <definedName name="SdCte0f4c6f9493a49ae9a368e47b6c1b646_1" comment="sc⯖⯆罀䔈␘ካ콸ﻠ律碾ᡇ䊸侮浺_xde3e_୩஄聱ആ뺙ԫ颀✵⩊젔꼋˴約萀" localSheetId="3">'Figur 3.3'!#REF!</definedName>
    <definedName name="SdCte2ac42a9f253421388c6a199f1cc7b3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3.4'!#REF!</definedName>
    <definedName name="SdCte2ac42a9f253421388c6a199f1cc7b30_1" comment="sc⯖⯆罀䔈␘ካ콸ﻠ律碾ᡇ䊸侮浺_xde3e_୩஄聱ആ뺙ԫ颀✵⩊젔꼋˴約萀" localSheetId="4">'Figur 3.4'!#REF!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3.1'!#REF!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3.10'!#REF!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1">'Figur 3.12'!#REF!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3.2'!#REF!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3.4'!#REF!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3.5'!#REF!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3.6'!#REF!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3.7'!#REF!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3.8'!#REF!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3.9'!#REF!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2">'Figur 3A.1'!#REF!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3">'Figur 3A.2'!#REF!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4">'Figur 3A.3'!#REF!</definedName>
    <definedName name="SdCtecc7488de9794e78ace4eaa0baf75d51_1" comment="sc⯖⯆罀䔈␘ካ콸ﻠ律碾ᡇ䊸侮浺_xde3e_୩஄聱ആ뺙ԫ颀✵⩊젔꼋˴約萀" localSheetId="1">'Figur 3.1'!#REF!</definedName>
    <definedName name="SdCtecc7488de9794e78ace4eaa0baf75d51_1" comment="sc⯖⯆罀䔈␘ካ콸ﻠ律碾ᡇ䊸侮浺_xde3e_୩஄聱ആ뺙ԫ颀✵⩊젔꼋˴約萀" localSheetId="10">'Figur 3.10'!#REF!</definedName>
    <definedName name="SdCtecc7488de9794e78ace4eaa0baf75d51_1" comment="sc⯖⯆罀䔈␘ካ콸ﻠ律碾ᡇ䊸侮浺_xde3e_୩஄聱ആ뺙ԫ颀✵⩊젔꼋˴約萀" localSheetId="11">'Figur 3.12'!#REF!</definedName>
    <definedName name="SdCtecc7488de9794e78ace4eaa0baf75d51_1" comment="sc⯖⯆罀䔈␘ካ콸ﻠ律碾ᡇ䊸侮浺_xde3e_୩஄聱ആ뺙ԫ颀✵⩊젔꼋˴約萀" localSheetId="2">'Figur 3.2'!#REF!</definedName>
    <definedName name="SdCtecc7488de9794e78ace4eaa0baf75d51_1" comment="sc⯖⯆罀䔈␘ካ콸ﻠ律碾ᡇ䊸侮浺_xde3e_୩஄聱ആ뺙ԫ颀✵⩊젔꼋˴約萀" localSheetId="4">'Figur 3.4'!#REF!</definedName>
    <definedName name="SdCtecc7488de9794e78ace4eaa0baf75d51_1" comment="sc⯖⯆罀䔈␘ካ콸ﻠ律碾ᡇ䊸侮浺_xde3e_୩஄聱ആ뺙ԫ颀✵⩊젔꼋˴約萀" localSheetId="5">'Figur 3.5'!#REF!</definedName>
    <definedName name="SdCtecc7488de9794e78ace4eaa0baf75d51_1" comment="sc⯖⯆罀䔈␘ካ콸ﻠ律碾ᡇ䊸侮浺_xde3e_୩஄聱ആ뺙ԫ颀✵⩊젔꼋˴約萀" localSheetId="6">'Figur 3.6'!#REF!</definedName>
    <definedName name="SdCtecc7488de9794e78ace4eaa0baf75d51_1" comment="sc⯖⯆罀䔈␘ካ콸ﻠ律碾ᡇ䊸侮浺_xde3e_୩஄聱ആ뺙ԫ颀✵⩊젔꼋˴約萀" localSheetId="7">'Figur 3.7'!#REF!</definedName>
    <definedName name="SdCtecc7488de9794e78ace4eaa0baf75d51_1" comment="sc⯖⯆罀䔈␘ካ콸ﻠ律碾ᡇ䊸侮浺_xde3e_୩஄聱ആ뺙ԫ颀✵⩊젔꼋˴約萀" localSheetId="8">'Figur 3.8'!#REF!</definedName>
    <definedName name="SdCtecc7488de9794e78ace4eaa0baf75d51_1" comment="sc⯖⯆罀䔈␘ካ콸ﻠ律碾ᡇ䊸侮浺_xde3e_୩஄聱ആ뺙ԫ颀✵⩊젔꼋˴約萀" localSheetId="9">'Figur 3.9'!#REF!</definedName>
    <definedName name="SdCtecc7488de9794e78ace4eaa0baf75d51_1" comment="sc⯖⯆罀䔈␘ካ콸ﻠ律碾ᡇ䊸侮浺_xde3e_୩஄聱ആ뺙ԫ颀✵⩊젔꼋˴約萀" localSheetId="12">'Figur 3A.1'!#REF!</definedName>
    <definedName name="SdCtecc7488de9794e78ace4eaa0baf75d51_1" comment="sc⯖⯆罀䔈␘ካ콸ﻠ律碾ᡇ䊸侮浺_xde3e_୩஄聱ആ뺙ԫ颀✵⩊젔꼋˴約萀" localSheetId="13">'Figur 3A.2'!#REF!</definedName>
    <definedName name="SdCtecc7488de9794e78ace4eaa0baf75d51_1" comment="sc⯖⯆罀䔈␘ካ콸ﻠ律碾ᡇ䊸侮浺_xde3e_୩஄聱ആ뺙ԫ颀✵⩊젔꼋˴約萀" localSheetId="14">'Figur 3A.3'!#REF!</definedName>
    <definedName name="SdCtee197b5e76d0438496237e63ae507ef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2">'Figur 3A.1'!$B$6:$C$31</definedName>
    <definedName name="SdCtee197b5e76d0438496237e63ae507ef0_1" localSheetId="12">'Figur 3A.1'!$B$6:$C$31</definedName>
    <definedName name="SdCtfab110ad1dbd414da3f5fe16c5a17e6e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3.4'!$B$6:$D$14</definedName>
    <definedName name="SdCtfab110ad1dbd414da3f5fe16c5a17e6e_1" comment="sc⯖⯆罀䔈␘ካ콸ﻠ律碾ᡇ䊸侮浺_xde3e_୩஄聱ആ뺙ԫ颀✵⩊젔꼋˴約萀" localSheetId="4">'Figur 3.4'!$B$6:$D$14</definedName>
    <definedName name="SdCtfca791baf3c64aac877aa272bd204d89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3.8'!$B$6:$F$37</definedName>
    <definedName name="SdCtfca791baf3c64aac877aa272bd204d89_1" comment="sc⯖⯆罀䔈␘ካ콸ﻠ律碾ᡇ䊸侮浺_xde3e_୩஄聱ആ뺙ԫ颀✵⩊젔꼋˴約萀" localSheetId="8">'Figur 3.8'!$B$6:$F$37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B15" i="1"/>
  <c r="B14" i="1"/>
  <c r="B13" i="1"/>
  <c r="B11" i="1"/>
  <c r="B12" i="1"/>
  <c r="B7" i="1"/>
  <c r="B10" i="1"/>
  <c r="B9" i="1"/>
  <c r="B8" i="1"/>
</calcChain>
</file>

<file path=xl/sharedStrings.xml><?xml version="1.0" encoding="utf-8"?>
<sst xmlns="http://schemas.openxmlformats.org/spreadsheetml/2006/main" count="139" uniqueCount="129">
  <si>
    <t>Skatteøkonomisk Redegørelse 2025</t>
  </si>
  <si>
    <t>Kapitel 3</t>
  </si>
  <si>
    <t>Grænsehandel</t>
  </si>
  <si>
    <t>Figur 3.1</t>
  </si>
  <si>
    <t>Grænsehandel med nydelsesmidler, 2010-2023</t>
  </si>
  <si>
    <t>Figur 3.2</t>
  </si>
  <si>
    <t>Grænsehandel med nydelsesmidler som pct. af privatforbruget, 2000-2023</t>
  </si>
  <si>
    <t>Figur 3.3</t>
  </si>
  <si>
    <t>Grænsehandel med nydelsesmidler fordelt på lande, 2019-2023</t>
  </si>
  <si>
    <t>Figur 3.4</t>
  </si>
  <si>
    <t>Grænsehandel med nydelsesmidler fordelt på lande og varekategori, 2023</t>
  </si>
  <si>
    <t>Figur 3.5</t>
  </si>
  <si>
    <t>Faktiske og beregnede hypotetiske punktafgiftsindtægter fra grænsehandel, 2023</t>
  </si>
  <si>
    <t>Figur 3.6</t>
  </si>
  <si>
    <t>Skønnet forbrug af tobak i Danmark som summen af indenlandsk salg og grænsehandel, 2000-2023</t>
  </si>
  <si>
    <t>Figur 3.7</t>
  </si>
  <si>
    <t>Indtægter fra afgifter på tobak og nikotinvarer, 2018-2023</t>
  </si>
  <si>
    <t>Figur 3.8</t>
  </si>
  <si>
    <t>Pris på cigaretter i EU og Norge opdelt på nettopris og afgifter, 2023</t>
  </si>
  <si>
    <t>Figur 3.9</t>
  </si>
  <si>
    <t>Pris for en pakke cigaretter i Danmark, Sverige og Tyskland, 2017-2023</t>
  </si>
  <si>
    <t>Figur 3.10</t>
  </si>
  <si>
    <t>Selvfinansieringsgrader ved hypotetiske ændringer af vinafgiften.</t>
  </si>
  <si>
    <t>Figur 3A.1</t>
  </si>
  <si>
    <t>Danskernes grænsehandel med andre varer, 2000-2023</t>
  </si>
  <si>
    <t>Figur 3A.2</t>
  </si>
  <si>
    <t>Trafik ved dansk-tysk grænse, 2019-2023</t>
  </si>
  <si>
    <t>Figur 3A.3</t>
  </si>
  <si>
    <t>Trafik i danske lufthavne, 2019-2023</t>
  </si>
  <si>
    <t>Mia. kr. (2024-niveau)</t>
  </si>
  <si>
    <t xml:space="preserve">Alkohol </t>
  </si>
  <si>
    <t>Sodavand</t>
  </si>
  <si>
    <t xml:space="preserve">Chokolade og slik </t>
  </si>
  <si>
    <t xml:space="preserve">Cigaretter og røgtobak </t>
  </si>
  <si>
    <t>Nikotinvarer</t>
  </si>
  <si>
    <t>Samlet</t>
  </si>
  <si>
    <r>
      <t>Kilde: GfK, Gallup, Epinion, Wilke, Danmarks Statistik, Økonomiminsteriet</t>
    </r>
    <r>
      <rPr>
        <i/>
        <sz val="7"/>
        <color theme="1"/>
        <rFont val="Republic Office"/>
        <family val="2"/>
      </rPr>
      <t xml:space="preserve"> </t>
    </r>
    <r>
      <rPr>
        <sz val="7"/>
        <color theme="1"/>
        <rFont val="Republic Office"/>
        <family val="2"/>
      </rPr>
      <t>og egne beregninger</t>
    </r>
  </si>
  <si>
    <t>Nydelsesmidler i pct. af privatforbrug</t>
  </si>
  <si>
    <t>Kilde: GfK, Gallup, Epinion, Wilke, Danmark Statistik og egne beregninger.</t>
  </si>
  <si>
    <t>Tyskland</t>
  </si>
  <si>
    <t>Øvrige EU-lande</t>
  </si>
  <si>
    <t>Resten af verden</t>
  </si>
  <si>
    <t>Pct</t>
  </si>
  <si>
    <t>Kilde: Wilke, Epinion og egne beregninger</t>
  </si>
  <si>
    <t>Øl</t>
  </si>
  <si>
    <t>Røgtobak</t>
  </si>
  <si>
    <t>Chokolade og slik</t>
  </si>
  <si>
    <t>Spiritus</t>
  </si>
  <si>
    <t>Vin</t>
  </si>
  <si>
    <t>Cigaretter</t>
  </si>
  <si>
    <t>Kilde: Wilke, Epinion og egne beregninger.</t>
  </si>
  <si>
    <t>Beregnede punktafgiftsindtægter fra grænsehandel</t>
  </si>
  <si>
    <t>Faktisk provenu</t>
  </si>
  <si>
    <t>Mia.kr.</t>
  </si>
  <si>
    <t>Nikotin</t>
  </si>
  <si>
    <t>Cigaretter og røgtobak</t>
  </si>
  <si>
    <t>Kilde: Egne beregninger</t>
  </si>
  <si>
    <t>Salg af cigaretter og røgtobak</t>
  </si>
  <si>
    <t>Grænsehandel med cigaretter og røgtobak</t>
  </si>
  <si>
    <t>Mia stk./gram</t>
  </si>
  <si>
    <t xml:space="preserve">Kilde: Wilke, Epinion, Gallup, Skattestyrelsen og egne beregninger.  </t>
  </si>
  <si>
    <t>Tobaksafgifter i alt</t>
  </si>
  <si>
    <t>Nikotinafgifter i alt</t>
  </si>
  <si>
    <t>Kilde: Skattestyrelsens punktafgiftssystem, Skattestyrelsens tobaksstatistik og egne beregninger.</t>
  </si>
  <si>
    <t>Nettopris</t>
  </si>
  <si>
    <t>Stykafgift</t>
  </si>
  <si>
    <t>Værdiafgift</t>
  </si>
  <si>
    <t>Moms</t>
  </si>
  <si>
    <t>BGR</t>
  </si>
  <si>
    <t>POL</t>
  </si>
  <si>
    <t>GRC</t>
  </si>
  <si>
    <t>LVA</t>
  </si>
  <si>
    <t>HRV</t>
  </si>
  <si>
    <t>CYP</t>
  </si>
  <si>
    <t>LTU</t>
  </si>
  <si>
    <t>SVN</t>
  </si>
  <si>
    <t>SVK</t>
  </si>
  <si>
    <t>ROU</t>
  </si>
  <si>
    <t>ESP</t>
  </si>
  <si>
    <t>PRT</t>
  </si>
  <si>
    <t>EST</t>
  </si>
  <si>
    <t>LUX</t>
  </si>
  <si>
    <t>ITA</t>
  </si>
  <si>
    <t>HUN</t>
  </si>
  <si>
    <t>MLT</t>
  </si>
  <si>
    <t>CZE</t>
  </si>
  <si>
    <t>AUT</t>
  </si>
  <si>
    <t>SWE</t>
  </si>
  <si>
    <t>EU gns.</t>
  </si>
  <si>
    <t>DEU</t>
  </si>
  <si>
    <t>BEL</t>
  </si>
  <si>
    <t>DK</t>
  </si>
  <si>
    <t>NLD</t>
  </si>
  <si>
    <t>FIN</t>
  </si>
  <si>
    <t>FRA</t>
  </si>
  <si>
    <t>GBR</t>
  </si>
  <si>
    <t>NOR</t>
  </si>
  <si>
    <t>IRL</t>
  </si>
  <si>
    <t>Kr.pr. 20 stk.</t>
  </si>
  <si>
    <r>
      <t>Kilde: Egne beregninger på baggrund af Skattestyrelsen,  EU-Kommissionens Excise Duty Tables (1. juli 2023) og KPMG (2024).</t>
    </r>
    <r>
      <rPr>
        <sz val="7"/>
        <color rgb="FFFF0000"/>
        <rFont val="Republic Office"/>
        <family val="2"/>
      </rPr>
      <t xml:space="preserve"> </t>
    </r>
  </si>
  <si>
    <t>Danmark</t>
  </si>
  <si>
    <t>Sverige</t>
  </si>
  <si>
    <t>Kr.</t>
  </si>
  <si>
    <t>Kilde: Egne beregninger på baggrund af Skattestyrelsen og EU-Kommissionens Excise Duty Tables (1. juli 2023).</t>
  </si>
  <si>
    <t>Lavere vinafgift (1.000 mio. kr.)</t>
  </si>
  <si>
    <t>Lavere vinafgift (500 mio. kr.)</t>
  </si>
  <si>
    <t>Lavere vinafgift (100 mio. kr.)</t>
  </si>
  <si>
    <t>Højere vinafgift (100 mio. kr.)</t>
  </si>
  <si>
    <t>Højere vinafgift (500 mio. kr.)</t>
  </si>
  <si>
    <t>Højere vinafgift (1.000 mio. kr.)</t>
  </si>
  <si>
    <t>Pct.</t>
  </si>
  <si>
    <t>Selvfinansieringsgrader</t>
  </si>
  <si>
    <t>Kilde: Egne beregninger.</t>
  </si>
  <si>
    <t>Andre varer</t>
  </si>
  <si>
    <t>Mia.kr</t>
  </si>
  <si>
    <t>Kilde: Gallup, Epinion, Wilke og egne beregninger</t>
  </si>
  <si>
    <t>Mio overgange</t>
  </si>
  <si>
    <t>Trafik i alt</t>
  </si>
  <si>
    <t>Kilde: Vejdirektoratet.</t>
  </si>
  <si>
    <t>Mio. afrejsende</t>
  </si>
  <si>
    <t>Trafik i danske lufthavne</t>
  </si>
  <si>
    <t>Kilde: Danmarks Statistik.</t>
  </si>
  <si>
    <t>Figur 3.12</t>
  </si>
  <si>
    <t>Danskernes samlede e-handel og e-grænsehandel, 2010-2023</t>
  </si>
  <si>
    <t>Køb i udenlandske netbutikker</t>
  </si>
  <si>
    <t>Køb i danske netbutikker</t>
  </si>
  <si>
    <t>Samlet e-handel</t>
  </si>
  <si>
    <t>Pct. af privatforbruget</t>
  </si>
  <si>
    <t xml:space="preserve">Kilde: Dansk Erhverv (tidl. Foreningen for Dansk Internethandel, 2010-2019), Danmarks Statistik og egne beregninger.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</si>
</sst>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#,##0.0"/>
    <numFmt numFmtId="167" formatCode="_ * #,##0.0_ ;_ * \-#,##0.0_ ;_ * &quot;-&quot;??_ ;_ @_ "/>
  </numFmts>
  <fonts count="18">
    <font>
      <sz val="11"/>
      <color theme="1"/>
      <name val="Calibri"/>
      <family val="2"/>
      <scheme val="minor"/>
    </font>
    <font>
      <sz val="28"/>
      <color rgb="FF14143C"/>
      <name val="Republic DemiBold"/>
    </font>
    <font>
      <sz val="22"/>
      <color rgb="FF14143C"/>
      <name val="Republic DemiBold"/>
    </font>
    <font>
      <sz val="8"/>
      <name val="Calibri"/>
      <family val="2"/>
      <scheme val="minor"/>
    </font>
    <font>
      <sz val="11"/>
      <color rgb="FF14143C"/>
      <name val="Republic DemiBold"/>
    </font>
    <font>
      <sz val="18"/>
      <color rgb="FF14143C"/>
      <name val="Republic DemiBold"/>
    </font>
    <font>
      <sz val="12"/>
      <color rgb="FF14143C"/>
      <name val="Republic DemiBold"/>
    </font>
    <font>
      <sz val="8"/>
      <color rgb="FF14143D"/>
      <name val="Republic Office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Republic Office"/>
      <family val="2"/>
    </font>
    <font>
      <i/>
      <sz val="7"/>
      <color theme="1"/>
      <name val="Republic Office"/>
      <family val="2"/>
    </font>
    <font>
      <b/>
      <sz val="8"/>
      <color rgb="FF14143D"/>
      <name val="Republic Office"/>
      <family val="2"/>
    </font>
    <font>
      <i/>
      <sz val="8"/>
      <color rgb="FF14143D"/>
      <name val="Republic Office"/>
      <family val="2"/>
    </font>
    <font>
      <sz val="9"/>
      <color rgb="FF000000"/>
      <name val="Arial"/>
      <family val="2"/>
    </font>
    <font>
      <sz val="7"/>
      <color rgb="FFFF0000"/>
      <name val="Republic Office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rgb="FF14143C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rgb="FFB9B9C5"/>
      </top>
      <bottom style="hair">
        <color rgb="FFB9B9C5"/>
      </bottom>
      <diagonal/>
    </border>
    <border>
      <left/>
      <right/>
      <top style="thin">
        <color rgb="FF14143C"/>
      </top>
      <bottom style="hair">
        <color rgb="FFB9B9C5"/>
      </bottom>
      <diagonal/>
    </border>
    <border>
      <left/>
      <right/>
      <top style="hair">
        <color rgb="FFB9B9C5"/>
      </top>
      <bottom style="thin">
        <color rgb="FF14143C"/>
      </bottom>
      <diagonal/>
    </border>
    <border>
      <left/>
      <right/>
      <top/>
      <bottom style="hair">
        <color rgb="FFB9B9C5"/>
      </bottom>
      <diagonal/>
    </border>
    <border>
      <left/>
      <right/>
      <top style="thin">
        <color indexed="64"/>
      </top>
      <bottom style="hair">
        <color rgb="FFB9B9C5"/>
      </bottom>
      <diagonal/>
    </border>
    <border>
      <left/>
      <right/>
      <top style="hair">
        <color rgb="FFB9B9C5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43" fontId="9" fillId="0" borderId="0" applyFont="0" applyFill="0" applyBorder="0" applyAlignment="0" applyProtection="0"/>
    <xf numFmtId="0" fontId="17" fillId="0" borderId="0"/>
  </cellStyleXfs>
  <cellXfs count="7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1" fontId="7" fillId="2" borderId="3" xfId="0" applyNumberFormat="1" applyFont="1" applyFill="1" applyBorder="1" applyAlignment="1">
      <alignment horizontal="right" vertical="center" wrapText="1"/>
    </xf>
    <xf numFmtId="0" fontId="0" fillId="2" borderId="3" xfId="0" applyFill="1" applyBorder="1"/>
    <xf numFmtId="0" fontId="0" fillId="2" borderId="0" xfId="0" applyFill="1" applyBorder="1"/>
    <xf numFmtId="0" fontId="6" fillId="2" borderId="2" xfId="0" applyFont="1" applyFill="1" applyBorder="1" applyAlignment="1">
      <alignment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0" fillId="2" borderId="2" xfId="0" applyFill="1" applyBorder="1"/>
    <xf numFmtId="0" fontId="6" fillId="2" borderId="0" xfId="0" applyFont="1" applyFill="1" applyBorder="1" applyAlignment="1">
      <alignment vertical="center"/>
    </xf>
    <xf numFmtId="4" fontId="0" fillId="2" borderId="0" xfId="0" applyNumberFormat="1" applyFill="1"/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2" fontId="7" fillId="2" borderId="4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left" vertical="center"/>
    </xf>
    <xf numFmtId="2" fontId="7" fillId="2" borderId="6" xfId="0" applyNumberFormat="1" applyFont="1" applyFill="1" applyBorder="1" applyAlignment="1">
      <alignment horizontal="right" vertical="center"/>
    </xf>
    <xf numFmtId="4" fontId="7" fillId="2" borderId="6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11" fillId="0" borderId="0" xfId="0" applyFont="1"/>
    <xf numFmtId="0" fontId="13" fillId="2" borderId="5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vertical="center"/>
    </xf>
    <xf numFmtId="2" fontId="7" fillId="2" borderId="4" xfId="2" applyNumberFormat="1" applyFont="1" applyFill="1" applyBorder="1" applyAlignment="1">
      <alignment horizontal="right" vertical="center"/>
    </xf>
    <xf numFmtId="1" fontId="10" fillId="3" borderId="0" xfId="0" applyNumberFormat="1" applyFont="1" applyFill="1"/>
    <xf numFmtId="0" fontId="13" fillId="2" borderId="7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left" vertical="center"/>
    </xf>
    <xf numFmtId="0" fontId="10" fillId="3" borderId="0" xfId="0" applyFont="1" applyFill="1"/>
    <xf numFmtId="1" fontId="7" fillId="2" borderId="4" xfId="0" applyNumberFormat="1" applyFont="1" applyFill="1" applyBorder="1" applyAlignment="1">
      <alignment horizontal="left" vertical="center"/>
    </xf>
    <xf numFmtId="1" fontId="7" fillId="2" borderId="6" xfId="0" applyNumberFormat="1" applyFont="1" applyFill="1" applyBorder="1" applyAlignment="1">
      <alignment horizontal="left" vertical="center"/>
    </xf>
    <xf numFmtId="3" fontId="10" fillId="3" borderId="0" xfId="0" applyNumberFormat="1" applyFont="1" applyFill="1"/>
    <xf numFmtId="0" fontId="10" fillId="4" borderId="0" xfId="0" applyFont="1" applyFill="1"/>
    <xf numFmtId="0" fontId="7" fillId="2" borderId="4" xfId="0" applyFont="1" applyFill="1" applyBorder="1" applyAlignment="1">
      <alignment horizontal="right" vertical="center"/>
    </xf>
    <xf numFmtId="164" fontId="7" fillId="2" borderId="4" xfId="2" applyNumberFormat="1" applyFont="1" applyFill="1" applyBorder="1" applyAlignment="1">
      <alignment horizontal="right" vertical="center"/>
    </xf>
    <xf numFmtId="164" fontId="7" fillId="2" borderId="6" xfId="2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165" fontId="7" fillId="2" borderId="4" xfId="0" applyNumberFormat="1" applyFont="1" applyFill="1" applyBorder="1" applyAlignment="1">
      <alignment horizontal="right" vertical="center"/>
    </xf>
    <xf numFmtId="165" fontId="7" fillId="2" borderId="6" xfId="0" applyNumberFormat="1" applyFont="1" applyFill="1" applyBorder="1" applyAlignment="1">
      <alignment horizontal="right" vertical="center"/>
    </xf>
    <xf numFmtId="0" fontId="15" fillId="3" borderId="0" xfId="0" applyFont="1" applyFill="1"/>
    <xf numFmtId="3" fontId="15" fillId="3" borderId="0" xfId="0" applyNumberFormat="1" applyFont="1" applyFill="1"/>
    <xf numFmtId="0" fontId="14" fillId="2" borderId="4" xfId="0" applyFont="1" applyFill="1" applyBorder="1" applyAlignment="1">
      <alignment horizontal="left" vertical="center"/>
    </xf>
    <xf numFmtId="166" fontId="7" fillId="2" borderId="4" xfId="0" applyNumberFormat="1" applyFont="1" applyFill="1" applyBorder="1" applyAlignment="1">
      <alignment horizontal="right" vertical="center"/>
    </xf>
    <xf numFmtId="166" fontId="7" fillId="2" borderId="6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167" fontId="7" fillId="2" borderId="4" xfId="2" applyNumberFormat="1" applyFont="1" applyFill="1" applyBorder="1" applyAlignment="1">
      <alignment horizontal="right" vertical="center"/>
    </xf>
    <xf numFmtId="167" fontId="7" fillId="2" borderId="6" xfId="2" applyNumberFormat="1" applyFont="1" applyFill="1" applyBorder="1" applyAlignment="1">
      <alignment horizontal="right" vertical="center"/>
    </xf>
    <xf numFmtId="0" fontId="7" fillId="2" borderId="5" xfId="3" applyFont="1" applyFill="1" applyBorder="1" applyAlignment="1">
      <alignment horizontal="left" vertical="center"/>
    </xf>
    <xf numFmtId="0" fontId="7" fillId="2" borderId="4" xfId="3" applyFont="1" applyFill="1" applyBorder="1" applyAlignment="1">
      <alignment horizontal="left" vertical="center"/>
    </xf>
    <xf numFmtId="0" fontId="13" fillId="2" borderId="5" xfId="3" applyFont="1" applyFill="1" applyBorder="1" applyAlignment="1">
      <alignment horizontal="right" vertical="center"/>
    </xf>
    <xf numFmtId="0" fontId="14" fillId="2" borderId="4" xfId="3" applyFont="1" applyFill="1" applyBorder="1" applyAlignment="1">
      <alignment horizontal="right" vertical="center"/>
    </xf>
    <xf numFmtId="166" fontId="7" fillId="2" borderId="4" xfId="3" applyNumberFormat="1" applyFont="1" applyFill="1" applyBorder="1" applyAlignment="1">
      <alignment horizontal="right" vertical="center"/>
    </xf>
    <xf numFmtId="166" fontId="7" fillId="2" borderId="6" xfId="3" applyNumberFormat="1" applyFont="1" applyFill="1" applyBorder="1" applyAlignment="1">
      <alignment horizontal="right" vertical="center"/>
    </xf>
    <xf numFmtId="165" fontId="0" fillId="2" borderId="0" xfId="0" applyNumberFormat="1" applyFill="1"/>
    <xf numFmtId="1" fontId="0" fillId="2" borderId="0" xfId="0" applyNumberFormat="1" applyFill="1"/>
    <xf numFmtId="4" fontId="10" fillId="4" borderId="0" xfId="0" applyNumberFormat="1" applyFont="1" applyFill="1"/>
    <xf numFmtId="2" fontId="15" fillId="3" borderId="0" xfId="0" applyNumberFormat="1" applyFont="1" applyFill="1"/>
    <xf numFmtId="166" fontId="0" fillId="2" borderId="0" xfId="0" applyNumberFormat="1" applyFill="1"/>
    <xf numFmtId="167" fontId="0" fillId="2" borderId="0" xfId="0" applyNumberFormat="1" applyFill="1"/>
    <xf numFmtId="0" fontId="6" fillId="2" borderId="2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" fontId="7" fillId="2" borderId="0" xfId="0" applyNumberFormat="1" applyFont="1" applyFill="1" applyAlignment="1">
      <alignment horizontal="right" vertical="center"/>
    </xf>
  </cellXfs>
  <cellStyles count="4">
    <cellStyle name="Komma" xfId="2" builtinId="3"/>
    <cellStyle name="Normal" xfId="0" builtinId="0"/>
    <cellStyle name="Normal 2" xfId="1" xr:uid="{060F46B8-288C-4646-A6DA-8EC8AFF2EAD8}"/>
    <cellStyle name="Normal 3" xfId="3" xr:uid="{202A2289-0B77-4472-9B75-991520635201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141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1</xdr:row>
      <xdr:rowOff>1</xdr:rowOff>
    </xdr:from>
    <xdr:to>
      <xdr:col>5</xdr:col>
      <xdr:colOff>507365</xdr:colOff>
      <xdr:row>3</xdr:row>
      <xdr:rowOff>237234</xdr:rowOff>
    </xdr:to>
    <xdr:pic>
      <xdr:nvPicPr>
        <xdr:cNvPr id="2" name="Picture 8" descr="P27#y2">
          <a:extLst>
            <a:ext uri="{FF2B5EF4-FFF2-40B4-BE49-F238E27FC236}">
              <a16:creationId xmlns:a16="http://schemas.microsoft.com/office/drawing/2014/main" id="{F0581B56-0328-818B-CC5F-6A2F4CC4E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280" y="182881"/>
          <a:ext cx="1104900" cy="102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FC0C-A27D-436C-94C5-7E093F0C1280}">
  <dimension ref="B2:F1048574"/>
  <sheetViews>
    <sheetView tabSelected="1" workbookViewId="0"/>
  </sheetViews>
  <sheetFormatPr defaultColWidth="8.88671875" defaultRowHeight="14.4"/>
  <cols>
    <col min="1" max="1" width="8.88671875" style="1"/>
    <col min="2" max="2" width="105.109375" style="1" customWidth="1"/>
    <col min="3" max="16384" width="8.88671875" style="1"/>
  </cols>
  <sheetData>
    <row r="2" spans="2:6" ht="31.2" customHeight="1">
      <c r="B2" s="3" t="s">
        <v>0</v>
      </c>
    </row>
    <row r="3" spans="2:6" ht="31.2" customHeight="1">
      <c r="B3" s="2" t="s">
        <v>1</v>
      </c>
    </row>
    <row r="4" spans="2:6" ht="31.2" customHeight="1" thickBot="1">
      <c r="B4" s="5" t="s">
        <v>2</v>
      </c>
      <c r="C4" s="4"/>
      <c r="D4" s="4"/>
      <c r="E4" s="4"/>
      <c r="F4" s="4"/>
    </row>
    <row r="5" spans="2:6" ht="15" thickTop="1"/>
    <row r="7" spans="2:6">
      <c r="B7" s="11" t="str">
        <f>'Figur 3.1'!$B$3&amp;" "&amp;'Figur 3.1'!$B$4</f>
        <v>Figur 3.1 Grænsehandel med nydelsesmidler, 2010-2023</v>
      </c>
    </row>
    <row r="8" spans="2:6">
      <c r="B8" s="11" t="str">
        <f>'Figur 3.2'!$B$3&amp;" "&amp;'Figur 3.2'!$B$4</f>
        <v>Figur 3.2 Grænsehandel med nydelsesmidler som pct. af privatforbruget, 2000-2023</v>
      </c>
    </row>
    <row r="9" spans="2:6">
      <c r="B9" s="11" t="str">
        <f>'Figur 3.3'!$B$3&amp;" "&amp;'Figur 3.3'!$B$4</f>
        <v>Figur 3.3 Grænsehandel med nydelsesmidler fordelt på lande, 2019-2023</v>
      </c>
    </row>
    <row r="10" spans="2:6">
      <c r="B10" s="11" t="str">
        <f>'Figur 3.4'!$B$3&amp;" "&amp;'Figur 3.4'!$B$4</f>
        <v>Figur 3.4 Grænsehandel med nydelsesmidler fordelt på lande og varekategori, 2023</v>
      </c>
    </row>
    <row r="11" spans="2:6">
      <c r="B11" s="11" t="str">
        <f>'Figur 3.5'!$B$3&amp;" "&amp;'Figur 3.5'!$B$4</f>
        <v>Figur 3.5 Faktiske og beregnede hypotetiske punktafgiftsindtægter fra grænsehandel, 2023</v>
      </c>
    </row>
    <row r="12" spans="2:6">
      <c r="B12" s="11" t="str">
        <f>'Figur 3.6'!$B$3&amp;" "&amp;'Figur 3.6'!$B$4</f>
        <v>Figur 3.6 Skønnet forbrug af tobak i Danmark som summen af indenlandsk salg og grænsehandel, 2000-2023</v>
      </c>
    </row>
    <row r="13" spans="2:6">
      <c r="B13" s="11" t="str">
        <f>'Figur 3.7'!$B$3&amp;" "&amp;'Figur 3.7'!$B$4</f>
        <v>Figur 3.7 Indtægter fra afgifter på tobak og nikotinvarer, 2018-2023</v>
      </c>
    </row>
    <row r="14" spans="2:6">
      <c r="B14" s="11" t="str">
        <f>'Figur 3.8'!$B$3&amp;" "&amp;'Figur 3.8'!$B$4</f>
        <v>Figur 3.8 Pris på cigaretter i EU og Norge opdelt på nettopris og afgifter, 2023</v>
      </c>
    </row>
    <row r="15" spans="2:6">
      <c r="B15" s="11" t="str">
        <f>'Figur 3.9'!$B$3&amp;" "&amp;'Figur 3.9'!$B$4</f>
        <v>Figur 3.9 Pris for en pakke cigaretter i Danmark, Sverige og Tyskland, 2017-2023</v>
      </c>
    </row>
    <row r="16" spans="2:6">
      <c r="B16" s="11" t="str">
        <f>'Figur 3.10'!$B$3&amp;" "&amp;'Figur 3.10'!$B$4</f>
        <v>Figur 3.10 Selvfinansieringsgrader ved hypotetiske ændringer af vinafgiften.</v>
      </c>
    </row>
    <row r="17" spans="2:2">
      <c r="B17" s="11" t="str">
        <f>'Figur 3A.1'!$B$3&amp;" "&amp;'Figur 3A.1'!$B$4</f>
        <v>Figur 3A.1 Danskernes grænsehandel med andre varer, 2000-2023</v>
      </c>
    </row>
    <row r="18" spans="2:2">
      <c r="B18" s="11" t="str">
        <f>'Figur 3A.2'!$B$3&amp;" "&amp;'Figur 3A.2'!$B$4</f>
        <v>Figur 3A.2 Trafik ved dansk-tysk grænse, 2019-2023</v>
      </c>
    </row>
    <row r="19" spans="2:2">
      <c r="B19" s="11" t="str">
        <f>'Figur 3A.3'!$B$3&amp;" "&amp;'Figur 3A.3'!$B$4</f>
        <v>Figur 3A.3 Trafik i danske lufthavne, 2019-2023</v>
      </c>
    </row>
    <row r="1048574" spans="2:2">
      <c r="B1048574" s="11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6739-184A-4336-ADA9-53833B5AFE34}">
  <dimension ref="B2:I79"/>
  <sheetViews>
    <sheetView workbookViewId="0"/>
  </sheetViews>
  <sheetFormatPr defaultColWidth="8.88671875" defaultRowHeight="14.4"/>
  <cols>
    <col min="1" max="1" width="8.88671875" style="1"/>
    <col min="2" max="2" width="4.88671875" style="1" customWidth="1"/>
    <col min="3" max="8" width="12.6640625" style="1" customWidth="1"/>
    <col min="9" max="16384" width="8.88671875" style="1"/>
  </cols>
  <sheetData>
    <row r="2" spans="2:9" ht="31.2" customHeight="1">
      <c r="B2" s="3"/>
    </row>
    <row r="3" spans="2:9" ht="31.2" customHeight="1">
      <c r="B3" s="24" t="s">
        <v>19</v>
      </c>
    </row>
    <row r="4" spans="2:9" ht="31.2" customHeight="1" thickBot="1">
      <c r="B4" s="10" t="s">
        <v>20</v>
      </c>
      <c r="C4" s="14"/>
      <c r="D4" s="14"/>
      <c r="E4" s="14"/>
      <c r="F4" s="14"/>
      <c r="G4" s="14"/>
      <c r="H4" s="14"/>
    </row>
    <row r="5" spans="2:9">
      <c r="B5" s="6"/>
    </row>
    <row r="6" spans="2:9">
      <c r="B6" s="17"/>
      <c r="C6" s="27" t="s">
        <v>100</v>
      </c>
      <c r="D6" s="27" t="s">
        <v>39</v>
      </c>
      <c r="E6" s="27" t="s">
        <v>101</v>
      </c>
    </row>
    <row r="7" spans="2:9">
      <c r="B7" s="18"/>
      <c r="C7" s="72" t="s">
        <v>102</v>
      </c>
      <c r="D7" s="72"/>
      <c r="E7" s="72"/>
    </row>
    <row r="8" spans="2:9">
      <c r="B8" s="18">
        <v>2017</v>
      </c>
      <c r="C8" s="45">
        <v>40.200000000000003</v>
      </c>
      <c r="D8" s="45">
        <v>42</v>
      </c>
      <c r="E8" s="45">
        <v>45</v>
      </c>
      <c r="G8" s="64"/>
      <c r="H8" s="64"/>
      <c r="I8" s="64"/>
    </row>
    <row r="9" spans="2:9">
      <c r="B9" s="18">
        <v>2018</v>
      </c>
      <c r="C9" s="45">
        <v>40.9</v>
      </c>
      <c r="D9" s="45">
        <v>43.4</v>
      </c>
      <c r="E9" s="45">
        <v>43</v>
      </c>
      <c r="G9" s="64"/>
      <c r="H9" s="64"/>
      <c r="I9" s="64"/>
    </row>
    <row r="10" spans="2:9">
      <c r="B10" s="18">
        <v>2019</v>
      </c>
      <c r="C10" s="45">
        <v>41.7</v>
      </c>
      <c r="D10" s="45">
        <v>45</v>
      </c>
      <c r="E10" s="45">
        <v>44.2</v>
      </c>
      <c r="G10" s="64"/>
      <c r="H10" s="64"/>
      <c r="I10" s="64"/>
    </row>
    <row r="11" spans="2:9">
      <c r="B11" s="18">
        <v>2020</v>
      </c>
      <c r="C11" s="45">
        <v>51.5</v>
      </c>
      <c r="D11" s="45">
        <v>46.1</v>
      </c>
      <c r="E11" s="45">
        <v>44.1</v>
      </c>
      <c r="G11" s="64"/>
      <c r="H11" s="64"/>
      <c r="I11" s="64"/>
    </row>
    <row r="12" spans="2:9">
      <c r="B12" s="18">
        <v>2021</v>
      </c>
      <c r="C12" s="45">
        <v>53.9</v>
      </c>
      <c r="D12" s="45">
        <v>47.2</v>
      </c>
      <c r="E12" s="45">
        <v>45.9</v>
      </c>
      <c r="G12" s="64"/>
      <c r="H12" s="64"/>
      <c r="I12" s="64"/>
    </row>
    <row r="13" spans="2:9">
      <c r="B13" s="53">
        <v>2022</v>
      </c>
      <c r="C13" s="46">
        <v>59.3</v>
      </c>
      <c r="D13" s="46">
        <v>49.6</v>
      </c>
      <c r="E13" s="46">
        <v>43.8</v>
      </c>
      <c r="G13" s="64"/>
      <c r="H13" s="64"/>
      <c r="I13" s="64"/>
    </row>
    <row r="14" spans="2:9">
      <c r="B14" s="25" t="s">
        <v>103</v>
      </c>
    </row>
    <row r="79" ht="19.95" customHeight="1"/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9FDB-C64F-4A0F-A09D-2478BB7F13AC}">
  <dimension ref="B2:H84"/>
  <sheetViews>
    <sheetView workbookViewId="0">
      <selection activeCell="D8" activeCellId="1" sqref="A1 D8"/>
    </sheetView>
  </sheetViews>
  <sheetFormatPr defaultColWidth="8.88671875" defaultRowHeight="14.4"/>
  <cols>
    <col min="1" max="1" width="8.88671875" style="1"/>
    <col min="2" max="2" width="20.33203125" style="1" customWidth="1"/>
    <col min="3" max="3" width="18.88671875" style="1" customWidth="1"/>
    <col min="4" max="8" width="12.6640625" style="1" customWidth="1"/>
    <col min="9" max="16384" width="8.88671875" style="1"/>
  </cols>
  <sheetData>
    <row r="2" spans="2:8" ht="31.2" customHeight="1">
      <c r="B2" s="3"/>
    </row>
    <row r="3" spans="2:8" ht="31.2" customHeight="1">
      <c r="B3" s="3" t="s">
        <v>21</v>
      </c>
    </row>
    <row r="4" spans="2:8" ht="31.2" customHeight="1" thickBot="1">
      <c r="B4" s="10" t="s">
        <v>22</v>
      </c>
      <c r="C4" s="14"/>
      <c r="D4" s="14"/>
      <c r="E4" s="14"/>
      <c r="F4" s="9"/>
      <c r="G4" s="9"/>
      <c r="H4" s="9"/>
    </row>
    <row r="5" spans="2:8">
      <c r="B5" s="6"/>
    </row>
    <row r="6" spans="2:8">
      <c r="B6" s="17"/>
      <c r="C6" s="27" t="s">
        <v>111</v>
      </c>
    </row>
    <row r="7" spans="2:8">
      <c r="B7" s="18"/>
      <c r="C7" s="54" t="s">
        <v>110</v>
      </c>
    </row>
    <row r="8" spans="2:8">
      <c r="B8" s="18" t="s">
        <v>104</v>
      </c>
      <c r="C8" s="41">
        <v>22</v>
      </c>
    </row>
    <row r="9" spans="2:8">
      <c r="B9" s="18" t="s">
        <v>105</v>
      </c>
      <c r="C9" s="41">
        <v>27</v>
      </c>
    </row>
    <row r="10" spans="2:8">
      <c r="B10" s="18" t="s">
        <v>106</v>
      </c>
      <c r="C10" s="41">
        <v>31</v>
      </c>
    </row>
    <row r="11" spans="2:8">
      <c r="B11" s="18" t="s">
        <v>107</v>
      </c>
      <c r="C11" s="41">
        <v>33</v>
      </c>
    </row>
    <row r="12" spans="2:8">
      <c r="B12" s="18" t="s">
        <v>108</v>
      </c>
      <c r="C12" s="41">
        <v>37</v>
      </c>
    </row>
    <row r="13" spans="2:8">
      <c r="B13" s="21" t="s">
        <v>109</v>
      </c>
      <c r="C13" s="55">
        <v>42</v>
      </c>
    </row>
    <row r="14" spans="2:8">
      <c r="B14" s="25" t="s">
        <v>112</v>
      </c>
    </row>
    <row r="84" ht="19.95" customHeight="1"/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A96C-5A4E-42AB-9271-9C16A589C28B}">
  <dimension ref="B2:I79"/>
  <sheetViews>
    <sheetView workbookViewId="0"/>
  </sheetViews>
  <sheetFormatPr defaultColWidth="8.88671875" defaultRowHeight="14.4"/>
  <cols>
    <col min="1" max="1" width="8.88671875" style="1"/>
    <col min="2" max="2" width="4.88671875" style="1" customWidth="1"/>
    <col min="3" max="3" width="14.88671875" style="1" customWidth="1"/>
    <col min="4" max="4" width="12.6640625" style="1" customWidth="1"/>
    <col min="5" max="5" width="12.33203125" style="1" customWidth="1"/>
    <col min="6" max="8" width="12.6640625" style="1" customWidth="1"/>
    <col min="9" max="16384" width="8.88671875" style="1"/>
  </cols>
  <sheetData>
    <row r="2" spans="2:9" ht="31.2" customHeight="1">
      <c r="B2" s="3"/>
    </row>
    <row r="3" spans="2:9" ht="31.2" customHeight="1">
      <c r="B3" s="24" t="s">
        <v>122</v>
      </c>
    </row>
    <row r="4" spans="2:9" ht="31.2" customHeight="1" thickBot="1">
      <c r="B4" s="10" t="s">
        <v>123</v>
      </c>
      <c r="C4" s="14"/>
      <c r="D4" s="14"/>
      <c r="E4" s="14"/>
      <c r="F4" s="14"/>
      <c r="G4" s="14"/>
      <c r="H4" s="14"/>
    </row>
    <row r="5" spans="2:9">
      <c r="B5" s="6"/>
    </row>
    <row r="6" spans="2:9" ht="20.399999999999999">
      <c r="B6" s="17"/>
      <c r="C6" s="28" t="s">
        <v>124</v>
      </c>
      <c r="D6" s="28" t="s">
        <v>125</v>
      </c>
      <c r="E6" s="28" t="s">
        <v>126</v>
      </c>
    </row>
    <row r="7" spans="2:9">
      <c r="B7" s="18"/>
      <c r="C7" s="72" t="s">
        <v>127</v>
      </c>
      <c r="D7" s="72"/>
      <c r="E7" s="72"/>
    </row>
    <row r="8" spans="2:9">
      <c r="B8" s="18">
        <v>2010</v>
      </c>
      <c r="C8" s="45">
        <v>0.9</v>
      </c>
      <c r="D8" s="45">
        <v>3.7</v>
      </c>
      <c r="E8" s="45">
        <v>4.5999999999999996</v>
      </c>
      <c r="G8" s="64"/>
      <c r="H8" s="64"/>
      <c r="I8" s="64"/>
    </row>
    <row r="9" spans="2:9">
      <c r="B9" s="18">
        <v>2011</v>
      </c>
      <c r="C9" s="45">
        <v>1</v>
      </c>
      <c r="D9" s="45">
        <v>4.2</v>
      </c>
      <c r="E9" s="45">
        <v>5.2</v>
      </c>
      <c r="G9" s="64"/>
      <c r="H9" s="64"/>
      <c r="I9" s="64"/>
    </row>
    <row r="10" spans="2:9">
      <c r="B10" s="18">
        <v>2012</v>
      </c>
      <c r="C10" s="45">
        <v>1.4</v>
      </c>
      <c r="D10" s="45">
        <v>4.5999999999999996</v>
      </c>
      <c r="E10" s="45">
        <v>6</v>
      </c>
      <c r="G10" s="64"/>
      <c r="H10" s="64"/>
      <c r="I10" s="64"/>
    </row>
    <row r="11" spans="2:9">
      <c r="B11" s="18">
        <v>2013</v>
      </c>
      <c r="C11" s="45">
        <v>1.9</v>
      </c>
      <c r="D11" s="45">
        <v>4.9000000000000004</v>
      </c>
      <c r="E11" s="45">
        <v>6.8</v>
      </c>
      <c r="G11" s="64"/>
      <c r="H11" s="64"/>
      <c r="I11" s="64"/>
    </row>
    <row r="12" spans="2:9">
      <c r="B12" s="18">
        <v>2014</v>
      </c>
      <c r="C12" s="45">
        <v>2.5</v>
      </c>
      <c r="D12" s="45">
        <v>5.4</v>
      </c>
      <c r="E12" s="45">
        <v>7.9</v>
      </c>
      <c r="G12" s="64"/>
      <c r="H12" s="64"/>
      <c r="I12" s="64"/>
    </row>
    <row r="13" spans="2:9">
      <c r="B13" s="18">
        <v>2015</v>
      </c>
      <c r="C13" s="45">
        <v>2.8</v>
      </c>
      <c r="D13" s="45">
        <v>6.3</v>
      </c>
      <c r="E13" s="45">
        <v>9.1</v>
      </c>
      <c r="G13" s="64"/>
      <c r="H13" s="64"/>
      <c r="I13" s="64"/>
    </row>
    <row r="14" spans="2:9">
      <c r="B14" s="18">
        <v>2016</v>
      </c>
      <c r="C14" s="45">
        <v>3.3</v>
      </c>
      <c r="D14" s="45">
        <v>6.9</v>
      </c>
      <c r="E14" s="45">
        <v>10.199999999999999</v>
      </c>
      <c r="G14" s="64"/>
      <c r="H14" s="64"/>
      <c r="I14" s="64"/>
    </row>
    <row r="15" spans="2:9">
      <c r="B15" s="18">
        <v>2017</v>
      </c>
      <c r="C15" s="45">
        <v>3.7</v>
      </c>
      <c r="D15" s="45">
        <v>7.6</v>
      </c>
      <c r="E15" s="45">
        <v>11.3</v>
      </c>
      <c r="G15" s="64"/>
      <c r="H15" s="64"/>
      <c r="I15" s="64"/>
    </row>
    <row r="16" spans="2:9">
      <c r="B16" s="18">
        <v>2018</v>
      </c>
      <c r="C16" s="45">
        <v>4.0999999999999996</v>
      </c>
      <c r="D16" s="45">
        <v>8.1</v>
      </c>
      <c r="E16" s="45">
        <v>12.2</v>
      </c>
      <c r="G16" s="64"/>
      <c r="H16" s="64"/>
      <c r="I16" s="64"/>
    </row>
    <row r="17" spans="2:9">
      <c r="B17" s="18">
        <v>2019</v>
      </c>
      <c r="C17" s="45">
        <v>4.5999999999999996</v>
      </c>
      <c r="D17" s="45">
        <v>8.8000000000000007</v>
      </c>
      <c r="E17" s="45">
        <v>13.4</v>
      </c>
      <c r="G17" s="64"/>
      <c r="H17" s="64"/>
      <c r="I17" s="64"/>
    </row>
    <row r="18" spans="2:9">
      <c r="B18" s="18">
        <v>2020</v>
      </c>
      <c r="C18" s="45">
        <v>4.2</v>
      </c>
      <c r="D18" s="45">
        <v>10.199999999999999</v>
      </c>
      <c r="E18" s="45">
        <v>14.4</v>
      </c>
      <c r="G18" s="64"/>
      <c r="H18" s="64"/>
      <c r="I18" s="64"/>
    </row>
    <row r="19" spans="2:9">
      <c r="B19" s="18">
        <v>2021</v>
      </c>
      <c r="C19" s="45">
        <v>4.2</v>
      </c>
      <c r="D19" s="45">
        <v>11.5</v>
      </c>
      <c r="E19" s="45">
        <v>15.7</v>
      </c>
      <c r="G19" s="64"/>
      <c r="H19" s="64"/>
      <c r="I19" s="64"/>
    </row>
    <row r="20" spans="2:9">
      <c r="B20" s="18">
        <v>2022</v>
      </c>
      <c r="C20" s="45">
        <v>4.3</v>
      </c>
      <c r="D20" s="45">
        <v>10.4</v>
      </c>
      <c r="E20" s="45">
        <v>14.7</v>
      </c>
      <c r="G20" s="64"/>
      <c r="H20" s="64"/>
      <c r="I20" s="64"/>
    </row>
    <row r="21" spans="2:9">
      <c r="B21" s="53">
        <v>2023</v>
      </c>
      <c r="C21" s="46">
        <v>4.2</v>
      </c>
      <c r="D21" s="46">
        <v>10.4</v>
      </c>
      <c r="E21" s="46">
        <v>14.6</v>
      </c>
      <c r="G21" s="64"/>
      <c r="H21" s="64"/>
      <c r="I21" s="64"/>
    </row>
    <row r="22" spans="2:9">
      <c r="B22" s="25" t="s">
        <v>128</v>
      </c>
    </row>
    <row r="26" spans="2:9">
      <c r="B26" s="73"/>
      <c r="C26" s="74"/>
      <c r="D26" s="74"/>
      <c r="E26" s="74"/>
    </row>
    <row r="79" ht="19.95" customHeight="1"/>
  </sheetData>
  <mergeCells count="1">
    <mergeCell ref="C7:E7"/>
  </mergeCells>
  <conditionalFormatting sqref="M8:O13">
    <cfRule type="cellIs" dxfId="0" priority="1" operator="equal">
      <formula>TRUE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B598B-47D5-4C2D-9995-7B1E41518820}">
  <dimension ref="B2:I86"/>
  <sheetViews>
    <sheetView workbookViewId="0"/>
  </sheetViews>
  <sheetFormatPr defaultColWidth="8.88671875" defaultRowHeight="14.4"/>
  <cols>
    <col min="1" max="1" width="8.88671875" style="1"/>
    <col min="2" max="2" width="6.88671875" style="1" customWidth="1"/>
    <col min="3" max="9" width="12.6640625" style="1" customWidth="1"/>
    <col min="10" max="16384" width="8.88671875" style="1"/>
  </cols>
  <sheetData>
    <row r="2" spans="2:9" ht="31.2" customHeight="1">
      <c r="B2" s="3"/>
    </row>
    <row r="3" spans="2:9" ht="31.2" customHeight="1">
      <c r="B3" s="24" t="s">
        <v>23</v>
      </c>
    </row>
    <row r="4" spans="2:9" ht="31.2" customHeight="1" thickBot="1">
      <c r="B4" s="10" t="s">
        <v>24</v>
      </c>
      <c r="C4" s="14"/>
      <c r="D4" s="14"/>
      <c r="E4" s="14"/>
      <c r="F4" s="14"/>
      <c r="G4" s="9"/>
      <c r="H4" s="9"/>
      <c r="I4" s="9"/>
    </row>
    <row r="5" spans="2:9" ht="15">
      <c r="B5" s="15"/>
      <c r="C5" s="9"/>
      <c r="G5" s="9"/>
      <c r="H5" s="9"/>
      <c r="I5" s="9"/>
    </row>
    <row r="6" spans="2:9">
      <c r="B6" s="26"/>
      <c r="C6" s="27" t="s">
        <v>113</v>
      </c>
    </row>
    <row r="7" spans="2:9">
      <c r="B7" s="35"/>
      <c r="C7" s="54" t="s">
        <v>114</v>
      </c>
    </row>
    <row r="8" spans="2:9">
      <c r="B8" s="18">
        <v>2000</v>
      </c>
      <c r="C8" s="56">
        <v>12.6</v>
      </c>
      <c r="E8" s="69"/>
    </row>
    <row r="9" spans="2:9">
      <c r="B9" s="18">
        <v>2001</v>
      </c>
      <c r="C9" s="56">
        <v>12.2</v>
      </c>
      <c r="E9" s="69"/>
    </row>
    <row r="10" spans="2:9">
      <c r="B10" s="18">
        <v>2002</v>
      </c>
      <c r="C10" s="56">
        <v>11.9</v>
      </c>
      <c r="E10" s="69"/>
    </row>
    <row r="11" spans="2:9">
      <c r="B11" s="18">
        <v>2003</v>
      </c>
      <c r="C11" s="56">
        <v>11.6</v>
      </c>
      <c r="E11" s="69"/>
    </row>
    <row r="12" spans="2:9">
      <c r="B12" s="18">
        <v>2004</v>
      </c>
      <c r="C12" s="56">
        <v>11.2</v>
      </c>
      <c r="E12" s="69"/>
    </row>
    <row r="13" spans="2:9">
      <c r="B13" s="18">
        <v>2005</v>
      </c>
      <c r="C13" s="56">
        <v>17.8</v>
      </c>
      <c r="E13" s="69"/>
    </row>
    <row r="14" spans="2:9">
      <c r="B14" s="18">
        <v>2006</v>
      </c>
      <c r="C14" s="56">
        <v>15.6</v>
      </c>
      <c r="E14" s="69"/>
    </row>
    <row r="15" spans="2:9">
      <c r="B15" s="18">
        <v>2007</v>
      </c>
      <c r="C15" s="56">
        <v>15.1</v>
      </c>
      <c r="E15" s="69"/>
    </row>
    <row r="16" spans="2:9">
      <c r="B16" s="18">
        <v>2008</v>
      </c>
      <c r="C16" s="56">
        <v>14.6</v>
      </c>
      <c r="E16" s="69"/>
    </row>
    <row r="17" spans="2:5">
      <c r="B17" s="18">
        <v>2009</v>
      </c>
      <c r="C17" s="56">
        <v>15.3</v>
      </c>
      <c r="E17" s="69"/>
    </row>
    <row r="18" spans="2:5">
      <c r="B18" s="18">
        <v>2010</v>
      </c>
      <c r="C18" s="56">
        <v>13.2</v>
      </c>
      <c r="E18" s="69"/>
    </row>
    <row r="19" spans="2:5">
      <c r="B19" s="18">
        <v>2011</v>
      </c>
      <c r="C19" s="56">
        <v>9.1999999999999993</v>
      </c>
      <c r="E19" s="69"/>
    </row>
    <row r="20" spans="2:5">
      <c r="B20" s="18">
        <v>2012</v>
      </c>
      <c r="C20" s="56">
        <v>11.6</v>
      </c>
      <c r="E20" s="69"/>
    </row>
    <row r="21" spans="2:5">
      <c r="B21" s="18">
        <v>2013</v>
      </c>
      <c r="C21" s="56">
        <v>8.6</v>
      </c>
      <c r="E21" s="69"/>
    </row>
    <row r="22" spans="2:5">
      <c r="B22" s="18">
        <v>2014</v>
      </c>
      <c r="C22" s="56">
        <v>6.6</v>
      </c>
      <c r="E22" s="69"/>
    </row>
    <row r="23" spans="2:5">
      <c r="B23" s="18">
        <v>2015</v>
      </c>
      <c r="C23" s="56">
        <v>7.9</v>
      </c>
      <c r="E23" s="69"/>
    </row>
    <row r="24" spans="2:5">
      <c r="B24" s="18">
        <v>2016</v>
      </c>
      <c r="C24" s="56">
        <v>13</v>
      </c>
      <c r="E24" s="69"/>
    </row>
    <row r="25" spans="2:5">
      <c r="B25" s="18">
        <v>2017</v>
      </c>
      <c r="C25" s="56">
        <v>8.9</v>
      </c>
      <c r="E25" s="69"/>
    </row>
    <row r="26" spans="2:5">
      <c r="B26" s="18">
        <v>2018</v>
      </c>
      <c r="C26" s="56">
        <v>6</v>
      </c>
      <c r="E26" s="69"/>
    </row>
    <row r="27" spans="2:5">
      <c r="B27" s="18">
        <v>2019</v>
      </c>
      <c r="C27" s="56">
        <v>5.8</v>
      </c>
      <c r="E27" s="69"/>
    </row>
    <row r="28" spans="2:5">
      <c r="B28" s="18">
        <v>2020</v>
      </c>
      <c r="C28" s="56">
        <v>2.9</v>
      </c>
      <c r="E28" s="69"/>
    </row>
    <row r="29" spans="2:5">
      <c r="B29" s="18">
        <v>2021</v>
      </c>
      <c r="C29" s="56">
        <v>2.8</v>
      </c>
      <c r="E29" s="69"/>
    </row>
    <row r="30" spans="2:5">
      <c r="B30" s="18">
        <v>2022</v>
      </c>
      <c r="C30" s="56">
        <v>10.7</v>
      </c>
      <c r="E30" s="69"/>
    </row>
    <row r="31" spans="2:5">
      <c r="B31" s="21">
        <v>2023</v>
      </c>
      <c r="C31" s="57">
        <v>5.7</v>
      </c>
      <c r="E31" s="69"/>
    </row>
    <row r="32" spans="2:5">
      <c r="B32" s="25" t="s">
        <v>115</v>
      </c>
    </row>
    <row r="86" ht="19.95" customHeight="1"/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A494-7AA2-483A-997C-67D635C71C08}">
  <dimension ref="B2:F89"/>
  <sheetViews>
    <sheetView workbookViewId="0"/>
  </sheetViews>
  <sheetFormatPr defaultColWidth="8.88671875" defaultRowHeight="14.4"/>
  <cols>
    <col min="1" max="1" width="8.88671875" style="1"/>
    <col min="2" max="2" width="5.88671875" style="1" customWidth="1"/>
    <col min="3" max="16384" width="8.88671875" style="1"/>
  </cols>
  <sheetData>
    <row r="2" spans="2:6" ht="31.2" customHeight="1">
      <c r="B2" s="3"/>
    </row>
    <row r="3" spans="2:6" ht="31.2" customHeight="1">
      <c r="B3" s="24" t="s">
        <v>25</v>
      </c>
    </row>
    <row r="4" spans="2:6" ht="31.2" customHeight="1" thickBot="1">
      <c r="B4" s="10" t="s">
        <v>26</v>
      </c>
      <c r="C4" s="14"/>
      <c r="D4" s="14"/>
      <c r="E4" s="14"/>
      <c r="F4" s="14"/>
    </row>
    <row r="5" spans="2:6">
      <c r="B5" s="6"/>
    </row>
    <row r="6" spans="2:6">
      <c r="B6" s="17"/>
      <c r="C6" s="27" t="s">
        <v>117</v>
      </c>
    </row>
    <row r="7" spans="2:6">
      <c r="B7" s="18"/>
      <c r="C7" s="54" t="s">
        <v>116</v>
      </c>
    </row>
    <row r="8" spans="2:6">
      <c r="B8" s="18">
        <v>2019</v>
      </c>
      <c r="C8" s="45">
        <v>18.899999999999999</v>
      </c>
    </row>
    <row r="9" spans="2:6">
      <c r="B9" s="18">
        <v>2020</v>
      </c>
      <c r="C9" s="45">
        <v>12.7</v>
      </c>
    </row>
    <row r="10" spans="2:6">
      <c r="B10" s="18">
        <v>2021</v>
      </c>
      <c r="C10" s="45">
        <v>13.3</v>
      </c>
    </row>
    <row r="11" spans="2:6">
      <c r="B11" s="18">
        <v>2022</v>
      </c>
      <c r="C11" s="45">
        <v>17</v>
      </c>
    </row>
    <row r="12" spans="2:6">
      <c r="B12" s="21">
        <v>2023</v>
      </c>
      <c r="C12" s="46">
        <v>17.899999999999999</v>
      </c>
    </row>
    <row r="13" spans="2:6">
      <c r="B13" s="25" t="s">
        <v>118</v>
      </c>
    </row>
    <row r="89" ht="19.95" customHeight="1"/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819F-7309-4D93-8118-D6918648BBD5}">
  <dimension ref="B2:E89"/>
  <sheetViews>
    <sheetView workbookViewId="0"/>
  </sheetViews>
  <sheetFormatPr defaultColWidth="8.88671875" defaultRowHeight="14.4"/>
  <cols>
    <col min="1" max="1" width="8.88671875" style="1"/>
    <col min="2" max="2" width="7.33203125" style="1" customWidth="1"/>
    <col min="3" max="3" width="12.6640625" style="1" customWidth="1"/>
    <col min="4" max="16384" width="8.88671875" style="1"/>
  </cols>
  <sheetData>
    <row r="2" spans="2:5" ht="31.2" customHeight="1">
      <c r="B2" s="3"/>
    </row>
    <row r="3" spans="2:5" ht="31.2" customHeight="1">
      <c r="B3" s="24" t="s">
        <v>27</v>
      </c>
    </row>
    <row r="4" spans="2:5" ht="31.2" customHeight="1" thickBot="1">
      <c r="B4" s="10" t="s">
        <v>28</v>
      </c>
      <c r="C4" s="14"/>
      <c r="D4" s="14"/>
      <c r="E4" s="14"/>
    </row>
    <row r="5" spans="2:5">
      <c r="B5" s="6"/>
    </row>
    <row r="6" spans="2:5">
      <c r="B6" s="58"/>
      <c r="C6" s="60" t="s">
        <v>120</v>
      </c>
    </row>
    <row r="7" spans="2:5">
      <c r="B7" s="59"/>
      <c r="C7" s="61" t="s">
        <v>119</v>
      </c>
    </row>
    <row r="8" spans="2:5">
      <c r="B8" s="59">
        <v>2019</v>
      </c>
      <c r="C8" s="62">
        <v>18.2</v>
      </c>
    </row>
    <row r="9" spans="2:5">
      <c r="B9" s="59">
        <v>2020</v>
      </c>
      <c r="C9" s="62">
        <v>4.5999999999999996</v>
      </c>
    </row>
    <row r="10" spans="2:5">
      <c r="B10" s="18">
        <v>2021</v>
      </c>
      <c r="C10" s="62">
        <v>5.9</v>
      </c>
    </row>
    <row r="11" spans="2:5">
      <c r="B11" s="18">
        <v>2022</v>
      </c>
      <c r="C11" s="62">
        <v>14</v>
      </c>
    </row>
    <row r="12" spans="2:5">
      <c r="B12" s="21">
        <v>2023</v>
      </c>
      <c r="C12" s="63">
        <v>16.5</v>
      </c>
    </row>
    <row r="13" spans="2:5">
      <c r="B13" s="25" t="s">
        <v>121</v>
      </c>
    </row>
    <row r="89" ht="19.9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CEF6-C609-4533-B10D-0D80804FFE5B}">
  <dimension ref="B2:H22"/>
  <sheetViews>
    <sheetView workbookViewId="0"/>
  </sheetViews>
  <sheetFormatPr defaultColWidth="8.88671875" defaultRowHeight="14.4"/>
  <cols>
    <col min="1" max="1" width="8.88671875" style="1"/>
    <col min="2" max="2" width="17.88671875" style="1" customWidth="1"/>
    <col min="3" max="3" width="10" style="1" bestFit="1" customWidth="1"/>
    <col min="4" max="5" width="8.88671875" style="1"/>
    <col min="6" max="6" width="10.33203125" style="1" customWidth="1"/>
    <col min="7" max="7" width="10.109375" style="1" customWidth="1"/>
    <col min="8" max="16384" width="8.88671875" style="1"/>
  </cols>
  <sheetData>
    <row r="2" spans="2:8" ht="31.2" customHeight="1">
      <c r="B2" s="3"/>
    </row>
    <row r="3" spans="2:8" ht="31.2" customHeight="1">
      <c r="B3" s="24" t="s">
        <v>3</v>
      </c>
    </row>
    <row r="4" spans="2:8" ht="31.2" customHeight="1" thickBot="1">
      <c r="B4" s="70" t="s">
        <v>4</v>
      </c>
      <c r="C4" s="70"/>
      <c r="D4" s="70"/>
      <c r="E4" s="70"/>
      <c r="F4" s="70"/>
      <c r="G4" s="14"/>
      <c r="H4" s="14"/>
    </row>
    <row r="6" spans="2:8" ht="20.399999999999999">
      <c r="B6" s="29"/>
      <c r="C6" s="28" t="s">
        <v>30</v>
      </c>
      <c r="D6" s="28" t="s">
        <v>31</v>
      </c>
      <c r="E6" s="28" t="s">
        <v>32</v>
      </c>
      <c r="F6" s="28" t="s">
        <v>33</v>
      </c>
      <c r="G6" s="28" t="s">
        <v>34</v>
      </c>
      <c r="H6" s="28" t="s">
        <v>35</v>
      </c>
    </row>
    <row r="7" spans="2:8">
      <c r="B7" s="18"/>
      <c r="C7" s="71" t="s">
        <v>29</v>
      </c>
      <c r="D7" s="71"/>
      <c r="E7" s="71"/>
      <c r="F7" s="71"/>
      <c r="G7" s="71"/>
      <c r="H7" s="71"/>
    </row>
    <row r="8" spans="2:8">
      <c r="B8" s="18">
        <v>2010</v>
      </c>
      <c r="C8" s="19">
        <v>3.14</v>
      </c>
      <c r="D8" s="19">
        <v>1.1399999999999999</v>
      </c>
      <c r="E8" s="19">
        <v>0.63</v>
      </c>
      <c r="F8" s="19">
        <v>1.31</v>
      </c>
      <c r="G8" s="19">
        <v>0</v>
      </c>
      <c r="H8" s="20">
        <v>6.22</v>
      </c>
    </row>
    <row r="9" spans="2:8">
      <c r="B9" s="18">
        <v>2011</v>
      </c>
      <c r="C9" s="19">
        <v>3.03</v>
      </c>
      <c r="D9" s="19">
        <v>1.31</v>
      </c>
      <c r="E9" s="19">
        <v>0.72</v>
      </c>
      <c r="F9" s="19">
        <v>1.2</v>
      </c>
      <c r="G9" s="19">
        <v>0</v>
      </c>
      <c r="H9" s="20">
        <v>6.26</v>
      </c>
    </row>
    <row r="10" spans="2:8">
      <c r="B10" s="18">
        <v>2012</v>
      </c>
      <c r="C10" s="19">
        <v>3.49</v>
      </c>
      <c r="D10" s="19">
        <v>1.46</v>
      </c>
      <c r="E10" s="19">
        <v>0.84</v>
      </c>
      <c r="F10" s="19">
        <v>1.29</v>
      </c>
      <c r="G10" s="19">
        <v>0</v>
      </c>
      <c r="H10" s="20">
        <v>7.08</v>
      </c>
    </row>
    <row r="11" spans="2:8">
      <c r="B11" s="18">
        <v>2013</v>
      </c>
      <c r="C11" s="19">
        <v>2.92</v>
      </c>
      <c r="D11" s="19">
        <v>1.31</v>
      </c>
      <c r="E11" s="19">
        <v>0.93</v>
      </c>
      <c r="F11" s="19">
        <v>1.37</v>
      </c>
      <c r="G11" s="19">
        <v>0</v>
      </c>
      <c r="H11" s="20">
        <v>6.52</v>
      </c>
    </row>
    <row r="12" spans="2:8">
      <c r="B12" s="18">
        <v>2014</v>
      </c>
      <c r="C12" s="19">
        <v>2.48</v>
      </c>
      <c r="D12" s="19">
        <v>1.25</v>
      </c>
      <c r="E12" s="19">
        <v>0.88</v>
      </c>
      <c r="F12" s="19">
        <v>1.1200000000000001</v>
      </c>
      <c r="G12" s="19">
        <v>0</v>
      </c>
      <c r="H12" s="20">
        <v>5.73</v>
      </c>
    </row>
    <row r="13" spans="2:8">
      <c r="B13" s="18">
        <v>2015</v>
      </c>
      <c r="C13" s="19">
        <v>2.2400000000000002</v>
      </c>
      <c r="D13" s="19">
        <v>1.03</v>
      </c>
      <c r="E13" s="19">
        <v>1.02</v>
      </c>
      <c r="F13" s="19">
        <v>1.01</v>
      </c>
      <c r="G13" s="19">
        <v>0</v>
      </c>
      <c r="H13" s="20">
        <v>5.29</v>
      </c>
    </row>
    <row r="14" spans="2:8">
      <c r="B14" s="18">
        <v>2016</v>
      </c>
      <c r="C14" s="19">
        <v>2.34</v>
      </c>
      <c r="D14" s="19">
        <v>0.98</v>
      </c>
      <c r="E14" s="19">
        <v>1.0900000000000001</v>
      </c>
      <c r="F14" s="19">
        <v>0.79</v>
      </c>
      <c r="G14" s="19">
        <v>0</v>
      </c>
      <c r="H14" s="20">
        <v>5.19</v>
      </c>
    </row>
    <row r="15" spans="2:8">
      <c r="B15" s="18">
        <v>2017</v>
      </c>
      <c r="C15" s="19">
        <v>1.99</v>
      </c>
      <c r="D15" s="19">
        <v>0.87</v>
      </c>
      <c r="E15" s="19">
        <v>0.87</v>
      </c>
      <c r="F15" s="19">
        <v>0.78</v>
      </c>
      <c r="G15" s="19">
        <v>0</v>
      </c>
      <c r="H15" s="20">
        <v>4.51</v>
      </c>
    </row>
    <row r="16" spans="2:8">
      <c r="B16" s="18">
        <v>2018</v>
      </c>
      <c r="C16" s="19">
        <v>1.82</v>
      </c>
      <c r="D16" s="19">
        <v>0.95</v>
      </c>
      <c r="E16" s="19">
        <v>0.94</v>
      </c>
      <c r="F16" s="19">
        <v>0.72</v>
      </c>
      <c r="G16" s="19">
        <v>0</v>
      </c>
      <c r="H16" s="20">
        <v>4.4400000000000004</v>
      </c>
    </row>
    <row r="17" spans="2:8">
      <c r="B17" s="18">
        <v>2019</v>
      </c>
      <c r="C17" s="19">
        <v>1.85</v>
      </c>
      <c r="D17" s="19">
        <v>0.97</v>
      </c>
      <c r="E17" s="19">
        <v>0.77</v>
      </c>
      <c r="F17" s="19">
        <v>0.71</v>
      </c>
      <c r="G17" s="19">
        <v>0</v>
      </c>
      <c r="H17" s="20">
        <v>4.3</v>
      </c>
    </row>
    <row r="18" spans="2:8">
      <c r="B18" s="18">
        <v>2020</v>
      </c>
      <c r="C18" s="19">
        <v>1.33</v>
      </c>
      <c r="D18" s="19">
        <v>0.7</v>
      </c>
      <c r="E18" s="19">
        <v>0.44</v>
      </c>
      <c r="F18" s="19">
        <v>0.59</v>
      </c>
      <c r="G18" s="19">
        <v>0</v>
      </c>
      <c r="H18" s="20">
        <v>3.06</v>
      </c>
    </row>
    <row r="19" spans="2:8">
      <c r="B19" s="18">
        <v>2021</v>
      </c>
      <c r="C19" s="19">
        <v>1.32</v>
      </c>
      <c r="D19" s="19">
        <v>0.63</v>
      </c>
      <c r="E19" s="19">
        <v>0.51</v>
      </c>
      <c r="F19" s="19">
        <v>0.86</v>
      </c>
      <c r="G19" s="19">
        <v>0</v>
      </c>
      <c r="H19" s="20">
        <v>3.32</v>
      </c>
    </row>
    <row r="20" spans="2:8">
      <c r="B20" s="18">
        <v>2022</v>
      </c>
      <c r="C20" s="19">
        <v>1.79</v>
      </c>
      <c r="D20" s="19">
        <v>0.8</v>
      </c>
      <c r="E20" s="19">
        <v>0.67</v>
      </c>
      <c r="F20" s="19">
        <v>1.59</v>
      </c>
      <c r="G20" s="19">
        <v>0</v>
      </c>
      <c r="H20" s="20">
        <v>4.84</v>
      </c>
    </row>
    <row r="21" spans="2:8">
      <c r="B21" s="21">
        <v>2023</v>
      </c>
      <c r="C21" s="22">
        <v>1.59</v>
      </c>
      <c r="D21" s="22">
        <v>0.83</v>
      </c>
      <c r="E21" s="22">
        <v>0.72</v>
      </c>
      <c r="F21" s="22">
        <v>1.87</v>
      </c>
      <c r="G21" s="22">
        <v>0.11</v>
      </c>
      <c r="H21" s="23">
        <v>5.09</v>
      </c>
    </row>
    <row r="22" spans="2:8">
      <c r="B22" s="25" t="s">
        <v>36</v>
      </c>
    </row>
  </sheetData>
  <mergeCells count="2">
    <mergeCell ref="B4:F4"/>
    <mergeCell ref="C7:H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9F7C-557C-47F3-9B36-BD073B2F98BE}">
  <dimension ref="B2:O82"/>
  <sheetViews>
    <sheetView workbookViewId="0"/>
  </sheetViews>
  <sheetFormatPr defaultColWidth="8.88671875" defaultRowHeight="14.4"/>
  <cols>
    <col min="1" max="1" width="8.88671875" style="1"/>
    <col min="2" max="2" width="6.44140625" style="1" customWidth="1"/>
    <col min="3" max="3" width="18.44140625" style="1" customWidth="1"/>
    <col min="4" max="5" width="12.6640625" style="1" customWidth="1"/>
    <col min="6" max="6" width="25.109375" style="1" customWidth="1"/>
    <col min="7" max="14" width="12.6640625" style="1" customWidth="1"/>
    <col min="15" max="16384" width="8.88671875" style="1"/>
  </cols>
  <sheetData>
    <row r="2" spans="2:15" ht="31.2" customHeight="1">
      <c r="B2" s="3"/>
    </row>
    <row r="3" spans="2:15" ht="31.2" customHeight="1">
      <c r="B3" s="24" t="s">
        <v>5</v>
      </c>
    </row>
    <row r="4" spans="2:15" ht="31.2" customHeight="1" thickBot="1">
      <c r="B4" s="10" t="s">
        <v>6</v>
      </c>
      <c r="C4" s="10"/>
      <c r="D4" s="10"/>
      <c r="E4" s="10"/>
      <c r="F4" s="10"/>
      <c r="G4" s="15"/>
      <c r="H4" s="15"/>
      <c r="I4" s="15"/>
      <c r="J4" s="15"/>
      <c r="K4" s="15"/>
      <c r="L4" s="15"/>
      <c r="M4" s="15"/>
      <c r="N4" s="15"/>
      <c r="O4" s="9"/>
    </row>
    <row r="5" spans="2:15">
      <c r="B5" s="6"/>
      <c r="C5" s="7"/>
      <c r="D5" s="8"/>
      <c r="E5" s="8"/>
      <c r="F5" s="8"/>
      <c r="G5" s="9"/>
      <c r="H5" s="9"/>
      <c r="I5" s="9"/>
      <c r="J5" s="9"/>
      <c r="K5" s="9"/>
      <c r="L5" s="9"/>
      <c r="M5" s="9"/>
      <c r="N5" s="9"/>
    </row>
    <row r="6" spans="2:15" ht="20.399999999999999">
      <c r="B6" s="17"/>
      <c r="C6" s="28" t="s">
        <v>37</v>
      </c>
    </row>
    <row r="7" spans="2:15">
      <c r="B7" s="18">
        <v>2000</v>
      </c>
      <c r="C7" s="30">
        <v>0.55000000000000004</v>
      </c>
    </row>
    <row r="8" spans="2:15">
      <c r="B8" s="18">
        <v>2001</v>
      </c>
      <c r="C8" s="30">
        <v>0.57999999999999996</v>
      </c>
    </row>
    <row r="9" spans="2:15">
      <c r="B9" s="18">
        <v>2002</v>
      </c>
      <c r="C9" s="30">
        <v>0.6</v>
      </c>
    </row>
    <row r="10" spans="2:15">
      <c r="B10" s="18">
        <v>2003</v>
      </c>
      <c r="C10" s="30">
        <v>0.61</v>
      </c>
    </row>
    <row r="11" spans="2:15">
      <c r="B11" s="18">
        <v>2004</v>
      </c>
      <c r="C11" s="30">
        <v>0.53</v>
      </c>
    </row>
    <row r="12" spans="2:15">
      <c r="B12" s="18">
        <v>2005</v>
      </c>
      <c r="C12" s="30">
        <v>0.45</v>
      </c>
    </row>
    <row r="13" spans="2:15">
      <c r="B13" s="18">
        <v>2006</v>
      </c>
      <c r="C13" s="30">
        <v>0.4</v>
      </c>
    </row>
    <row r="14" spans="2:15">
      <c r="B14" s="18">
        <v>2007</v>
      </c>
      <c r="C14" s="30">
        <v>0.38</v>
      </c>
    </row>
    <row r="15" spans="2:15">
      <c r="B15" s="18">
        <v>2008</v>
      </c>
      <c r="C15" s="30">
        <v>0.38</v>
      </c>
    </row>
    <row r="16" spans="2:15">
      <c r="B16" s="18">
        <v>2009</v>
      </c>
      <c r="C16" s="30">
        <v>0.42</v>
      </c>
    </row>
    <row r="17" spans="2:3">
      <c r="B17" s="18">
        <v>2010</v>
      </c>
      <c r="C17" s="30">
        <v>0.45</v>
      </c>
    </row>
    <row r="18" spans="2:3">
      <c r="B18" s="18">
        <v>2011</v>
      </c>
      <c r="C18" s="30">
        <v>0.45</v>
      </c>
    </row>
    <row r="19" spans="2:3">
      <c r="B19" s="18">
        <v>2012</v>
      </c>
      <c r="C19" s="30">
        <v>0.51</v>
      </c>
    </row>
    <row r="20" spans="2:3">
      <c r="B20" s="18">
        <v>2013</v>
      </c>
      <c r="C20" s="30">
        <v>0.47</v>
      </c>
    </row>
    <row r="21" spans="2:3">
      <c r="B21" s="18">
        <v>2014</v>
      </c>
      <c r="C21" s="30">
        <v>0.42</v>
      </c>
    </row>
    <row r="22" spans="2:3">
      <c r="B22" s="18">
        <v>2015</v>
      </c>
      <c r="C22" s="30">
        <v>0.39</v>
      </c>
    </row>
    <row r="23" spans="2:3">
      <c r="B23" s="18">
        <v>2016</v>
      </c>
      <c r="C23" s="30">
        <v>0.38</v>
      </c>
    </row>
    <row r="24" spans="2:3">
      <c r="B24" s="18">
        <v>2017</v>
      </c>
      <c r="C24" s="30">
        <v>0.33</v>
      </c>
    </row>
    <row r="25" spans="2:3">
      <c r="B25" s="18">
        <v>2018</v>
      </c>
      <c r="C25" s="30">
        <v>0.32</v>
      </c>
    </row>
    <row r="26" spans="2:3">
      <c r="B26" s="18">
        <v>2019</v>
      </c>
      <c r="C26" s="30">
        <v>0.31</v>
      </c>
    </row>
    <row r="27" spans="2:3">
      <c r="B27" s="18">
        <v>2020</v>
      </c>
      <c r="C27" s="30">
        <v>0.23</v>
      </c>
    </row>
    <row r="28" spans="2:3">
      <c r="B28" s="18">
        <v>2021</v>
      </c>
      <c r="C28" s="30">
        <v>0.25</v>
      </c>
    </row>
    <row r="29" spans="2:3">
      <c r="B29" s="18">
        <v>2022</v>
      </c>
      <c r="C29" s="19">
        <v>0.39</v>
      </c>
    </row>
    <row r="30" spans="2:3">
      <c r="B30" s="21">
        <v>2023</v>
      </c>
      <c r="C30" s="22">
        <v>0.39</v>
      </c>
    </row>
    <row r="31" spans="2:3">
      <c r="B31" s="25" t="s">
        <v>38</v>
      </c>
    </row>
    <row r="82" ht="19.95" customHeight="1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A9B9-347D-4D1A-83BB-1314041026ED}">
  <dimension ref="B2:Y13"/>
  <sheetViews>
    <sheetView workbookViewId="0"/>
  </sheetViews>
  <sheetFormatPr defaultColWidth="8.88671875" defaultRowHeight="14.4"/>
  <cols>
    <col min="1" max="1" width="8.88671875" style="1"/>
    <col min="2" max="2" width="5.44140625" style="1" customWidth="1"/>
    <col min="3" max="3" width="8.88671875" style="1" customWidth="1"/>
    <col min="4" max="4" width="11.44140625" style="1" customWidth="1"/>
    <col min="5" max="5" width="11.88671875" style="1" customWidth="1"/>
    <col min="6" max="6" width="11.6640625" style="1" customWidth="1"/>
    <col min="7" max="16384" width="8.88671875" style="1"/>
  </cols>
  <sheetData>
    <row r="2" spans="2:25" ht="31.2" customHeight="1">
      <c r="B2" s="3"/>
    </row>
    <row r="3" spans="2:25" ht="31.2" customHeight="1">
      <c r="B3" s="24" t="s">
        <v>7</v>
      </c>
    </row>
    <row r="4" spans="2:25" ht="31.2" customHeight="1" thickBot="1">
      <c r="B4" s="10" t="s">
        <v>8</v>
      </c>
      <c r="C4" s="10"/>
      <c r="D4" s="10"/>
      <c r="E4" s="10"/>
      <c r="F4" s="10"/>
      <c r="G4" s="10"/>
      <c r="H4" s="10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2:25" ht="20.399999999999999">
      <c r="B6" s="26"/>
      <c r="C6" s="28" t="s">
        <v>39</v>
      </c>
      <c r="D6" s="28" t="s">
        <v>40</v>
      </c>
      <c r="E6" s="28" t="s">
        <v>41</v>
      </c>
    </row>
    <row r="7" spans="2:25">
      <c r="B7" s="32"/>
      <c r="C7" s="33"/>
      <c r="D7" s="34" t="s">
        <v>42</v>
      </c>
      <c r="E7" s="33"/>
    </row>
    <row r="8" spans="2:25">
      <c r="B8" s="18">
        <v>2019</v>
      </c>
      <c r="C8" s="45">
        <v>67.2</v>
      </c>
      <c r="D8" s="45">
        <v>26.6</v>
      </c>
      <c r="E8" s="45">
        <v>6.1</v>
      </c>
      <c r="G8" s="64"/>
      <c r="H8" s="64"/>
      <c r="I8" s="64"/>
    </row>
    <row r="9" spans="2:25">
      <c r="B9" s="18">
        <v>2020</v>
      </c>
      <c r="C9" s="45">
        <v>80.599999999999994</v>
      </c>
      <c r="D9" s="45">
        <v>17.5</v>
      </c>
      <c r="E9" s="45">
        <v>1.9</v>
      </c>
      <c r="G9" s="64"/>
      <c r="H9" s="64"/>
      <c r="I9" s="64"/>
    </row>
    <row r="10" spans="2:25">
      <c r="B10" s="18">
        <v>2021</v>
      </c>
      <c r="C10" s="45">
        <v>80</v>
      </c>
      <c r="D10" s="45">
        <v>18</v>
      </c>
      <c r="E10" s="45">
        <v>2</v>
      </c>
      <c r="G10" s="64"/>
      <c r="H10" s="64"/>
      <c r="I10" s="64"/>
    </row>
    <row r="11" spans="2:25">
      <c r="B11" s="18">
        <v>2022</v>
      </c>
      <c r="C11" s="45">
        <v>63</v>
      </c>
      <c r="D11" s="45">
        <v>27</v>
      </c>
      <c r="E11" s="45">
        <v>10</v>
      </c>
      <c r="G11" s="64"/>
      <c r="H11" s="64"/>
      <c r="I11" s="64"/>
    </row>
    <row r="12" spans="2:25">
      <c r="B12" s="21">
        <v>2023</v>
      </c>
      <c r="C12" s="46">
        <v>66</v>
      </c>
      <c r="D12" s="46">
        <v>30.2</v>
      </c>
      <c r="E12" s="46">
        <v>3.8</v>
      </c>
      <c r="G12" s="64"/>
      <c r="H12" s="64"/>
      <c r="I12" s="64"/>
    </row>
    <row r="13" spans="2:25">
      <c r="B13" s="25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B21F-620E-4F27-94BA-39FBD87354AE}">
  <dimension ref="B2:H15"/>
  <sheetViews>
    <sheetView workbookViewId="0"/>
  </sheetViews>
  <sheetFormatPr defaultColWidth="8.88671875" defaultRowHeight="14.4"/>
  <cols>
    <col min="1" max="1" width="8.88671875" style="1"/>
    <col min="2" max="2" width="15" style="1" customWidth="1"/>
    <col min="3" max="4" width="14.109375" style="1" customWidth="1"/>
    <col min="5" max="14" width="12.6640625" style="1" customWidth="1"/>
    <col min="15" max="16384" width="8.88671875" style="1"/>
  </cols>
  <sheetData>
    <row r="2" spans="2:8" ht="31.2" customHeight="1">
      <c r="B2" s="3"/>
    </row>
    <row r="3" spans="2:8" ht="31.2" customHeight="1">
      <c r="B3" s="24" t="s">
        <v>9</v>
      </c>
    </row>
    <row r="4" spans="2:8" ht="31.2" customHeight="1" thickBot="1">
      <c r="B4" s="15" t="s">
        <v>10</v>
      </c>
      <c r="C4" s="15"/>
      <c r="D4" s="15"/>
      <c r="E4" s="15"/>
      <c r="F4" s="15"/>
      <c r="G4" s="10"/>
      <c r="H4" s="15"/>
    </row>
    <row r="5" spans="2:8">
      <c r="B5" s="6"/>
      <c r="C5" s="8"/>
      <c r="D5" s="8"/>
      <c r="E5" s="8"/>
      <c r="F5" s="8"/>
      <c r="G5" s="9"/>
    </row>
    <row r="6" spans="2:8">
      <c r="B6" s="17"/>
      <c r="C6" s="27" t="s">
        <v>39</v>
      </c>
      <c r="D6" s="27" t="s">
        <v>41</v>
      </c>
    </row>
    <row r="7" spans="2:8">
      <c r="B7" s="18"/>
      <c r="C7" s="72" t="s">
        <v>42</v>
      </c>
      <c r="D7" s="72"/>
    </row>
    <row r="8" spans="2:8">
      <c r="B8" s="37" t="s">
        <v>31</v>
      </c>
      <c r="C8" s="45">
        <v>93.2</v>
      </c>
      <c r="D8" s="45">
        <v>6.8</v>
      </c>
      <c r="F8" s="65"/>
      <c r="G8" s="65"/>
    </row>
    <row r="9" spans="2:8">
      <c r="B9" s="37" t="s">
        <v>44</v>
      </c>
      <c r="C9" s="45">
        <v>80.8</v>
      </c>
      <c r="D9" s="45">
        <v>19.2</v>
      </c>
      <c r="F9" s="65"/>
      <c r="G9" s="65"/>
    </row>
    <row r="10" spans="2:8">
      <c r="B10" s="37" t="s">
        <v>45</v>
      </c>
      <c r="C10" s="45">
        <v>80.3</v>
      </c>
      <c r="D10" s="45">
        <v>19.7</v>
      </c>
      <c r="F10" s="65"/>
      <c r="G10" s="65"/>
    </row>
    <row r="11" spans="2:8">
      <c r="B11" s="37" t="s">
        <v>46</v>
      </c>
      <c r="C11" s="45">
        <v>58.9</v>
      </c>
      <c r="D11" s="45">
        <v>41.1</v>
      </c>
      <c r="F11" s="65"/>
      <c r="G11" s="65"/>
    </row>
    <row r="12" spans="2:8">
      <c r="B12" s="37" t="s">
        <v>47</v>
      </c>
      <c r="C12" s="45">
        <v>51</v>
      </c>
      <c r="D12" s="45">
        <v>49</v>
      </c>
      <c r="F12" s="65"/>
      <c r="G12" s="65"/>
    </row>
    <row r="13" spans="2:8">
      <c r="B13" s="37" t="s">
        <v>48</v>
      </c>
      <c r="C13" s="45">
        <v>42.3</v>
      </c>
      <c r="D13" s="45">
        <v>57.7</v>
      </c>
      <c r="F13" s="65"/>
      <c r="G13" s="65"/>
    </row>
    <row r="14" spans="2:8">
      <c r="B14" s="38" t="s">
        <v>49</v>
      </c>
      <c r="C14" s="46">
        <v>20.399999999999999</v>
      </c>
      <c r="D14" s="46">
        <v>79.599999999999994</v>
      </c>
      <c r="F14" s="65"/>
      <c r="G14" s="65"/>
    </row>
    <row r="15" spans="2:8">
      <c r="B15" s="25" t="s">
        <v>50</v>
      </c>
    </row>
  </sheetData>
  <mergeCells count="1">
    <mergeCell ref="C7:D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72C2-014E-4F2B-96DE-28C78C027D43}">
  <dimension ref="B2:K31"/>
  <sheetViews>
    <sheetView workbookViewId="0"/>
  </sheetViews>
  <sheetFormatPr defaultColWidth="8.88671875" defaultRowHeight="14.4"/>
  <cols>
    <col min="1" max="1" width="8.88671875" style="1"/>
    <col min="2" max="2" width="17" style="13" customWidth="1"/>
    <col min="3" max="3" width="27.44140625" style="1" customWidth="1"/>
    <col min="4" max="4" width="17.5546875" style="1" customWidth="1"/>
    <col min="5" max="14" width="12.6640625" style="1" customWidth="1"/>
    <col min="15" max="16384" width="8.88671875" style="1"/>
  </cols>
  <sheetData>
    <row r="2" spans="2:11" ht="31.2" customHeight="1">
      <c r="B2" s="12"/>
    </row>
    <row r="3" spans="2:11" ht="31.2" customHeight="1">
      <c r="B3" s="44" t="s">
        <v>11</v>
      </c>
    </row>
    <row r="4" spans="2:11" ht="31.2" customHeight="1" thickBot="1">
      <c r="B4" s="10" t="s">
        <v>12</v>
      </c>
      <c r="C4" s="10"/>
      <c r="D4" s="14"/>
      <c r="E4" s="14"/>
      <c r="F4" s="14"/>
    </row>
    <row r="5" spans="2:11">
      <c r="B5" s="6"/>
      <c r="C5" s="8"/>
    </row>
    <row r="6" spans="2:11" ht="30.6">
      <c r="B6" s="17"/>
      <c r="C6" s="27" t="s">
        <v>52</v>
      </c>
      <c r="D6" s="28" t="s">
        <v>51</v>
      </c>
      <c r="E6" s="36"/>
      <c r="F6" s="40"/>
      <c r="G6" s="40"/>
      <c r="H6" s="40"/>
      <c r="I6" s="36"/>
      <c r="J6" s="36"/>
      <c r="K6" s="36"/>
    </row>
    <row r="7" spans="2:11">
      <c r="B7" s="18"/>
      <c r="C7" s="72" t="s">
        <v>53</v>
      </c>
      <c r="D7" s="72"/>
      <c r="E7" s="36"/>
      <c r="F7" s="40"/>
      <c r="G7" s="40"/>
      <c r="H7" s="40"/>
      <c r="I7" s="36"/>
      <c r="J7" s="36"/>
      <c r="K7" s="36"/>
    </row>
    <row r="8" spans="2:11">
      <c r="B8" s="18" t="s">
        <v>54</v>
      </c>
      <c r="C8" s="19">
        <v>0.44</v>
      </c>
      <c r="D8" s="42">
        <v>0.04</v>
      </c>
      <c r="E8" s="36"/>
      <c r="F8" s="66"/>
      <c r="G8" s="66"/>
      <c r="H8" s="40"/>
      <c r="I8" s="39"/>
      <c r="J8" s="31"/>
      <c r="K8" s="36"/>
    </row>
    <row r="9" spans="2:11">
      <c r="B9" s="18" t="s">
        <v>44</v>
      </c>
      <c r="C9" s="19">
        <v>0.78</v>
      </c>
      <c r="D9" s="42">
        <v>0.08</v>
      </c>
      <c r="E9" s="36"/>
      <c r="F9" s="66"/>
      <c r="G9" s="66"/>
      <c r="H9" s="40"/>
      <c r="I9" s="39"/>
      <c r="J9" s="31"/>
      <c r="K9" s="36"/>
    </row>
    <row r="10" spans="2:11">
      <c r="B10" s="18" t="s">
        <v>47</v>
      </c>
      <c r="C10" s="19">
        <v>1.23</v>
      </c>
      <c r="D10" s="42">
        <v>0.17</v>
      </c>
      <c r="E10" s="36"/>
      <c r="F10" s="66"/>
      <c r="G10" s="66"/>
      <c r="H10" s="40"/>
      <c r="I10" s="39"/>
      <c r="J10" s="31"/>
      <c r="K10" s="36"/>
    </row>
    <row r="11" spans="2:11">
      <c r="B11" s="18" t="s">
        <v>48</v>
      </c>
      <c r="C11" s="19">
        <v>1.65</v>
      </c>
      <c r="D11" s="42">
        <v>0.11</v>
      </c>
      <c r="E11" s="36"/>
      <c r="F11" s="66"/>
      <c r="G11" s="66"/>
      <c r="H11" s="40"/>
      <c r="I11" s="39"/>
      <c r="J11" s="31"/>
      <c r="K11" s="36"/>
    </row>
    <row r="12" spans="2:11">
      <c r="B12" s="18" t="s">
        <v>46</v>
      </c>
      <c r="C12" s="19">
        <v>2.35</v>
      </c>
      <c r="D12" s="42">
        <v>0.14000000000000001</v>
      </c>
      <c r="E12" s="36"/>
      <c r="F12" s="66"/>
      <c r="G12" s="66"/>
      <c r="H12" s="40"/>
      <c r="I12" s="39"/>
      <c r="J12" s="31"/>
      <c r="K12" s="36"/>
    </row>
    <row r="13" spans="2:11">
      <c r="B13" s="21" t="s">
        <v>55</v>
      </c>
      <c r="C13" s="22">
        <v>7.65</v>
      </c>
      <c r="D13" s="43">
        <v>1.1399999999999999</v>
      </c>
      <c r="E13" s="36"/>
      <c r="F13" s="66"/>
      <c r="G13" s="66"/>
      <c r="H13" s="40"/>
      <c r="I13" s="39"/>
      <c r="J13" s="31"/>
      <c r="K13" s="36"/>
    </row>
    <row r="14" spans="2:11">
      <c r="B14" s="25" t="s">
        <v>56</v>
      </c>
    </row>
    <row r="31" ht="19.95" customHeight="1"/>
  </sheetData>
  <mergeCells count="1">
    <mergeCell ref="C7:D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4F39C-F2F6-4BF8-8C63-F81380536190}">
  <dimension ref="B2:I83"/>
  <sheetViews>
    <sheetView workbookViewId="0"/>
  </sheetViews>
  <sheetFormatPr defaultColWidth="8.88671875" defaultRowHeight="14.4"/>
  <cols>
    <col min="1" max="1" width="8.88671875" style="1"/>
    <col min="2" max="2" width="6.88671875" style="1" customWidth="1"/>
    <col min="3" max="3" width="15.109375" style="1" customWidth="1"/>
    <col min="4" max="4" width="16.6640625" style="1" customWidth="1"/>
    <col min="5" max="9" width="12.6640625" style="1" customWidth="1"/>
    <col min="10" max="16384" width="8.88671875" style="1"/>
  </cols>
  <sheetData>
    <row r="2" spans="2:9" ht="31.2" customHeight="1">
      <c r="B2" s="3"/>
    </row>
    <row r="3" spans="2:9" ht="31.2" customHeight="1">
      <c r="B3" s="24" t="s">
        <v>13</v>
      </c>
    </row>
    <row r="4" spans="2:9" ht="31.2" customHeight="1" thickBot="1">
      <c r="B4" s="10" t="s">
        <v>14</v>
      </c>
      <c r="C4" s="14"/>
      <c r="D4" s="14"/>
      <c r="E4" s="14"/>
      <c r="F4" s="14"/>
      <c r="G4" s="14"/>
      <c r="H4" s="14"/>
      <c r="I4" s="14"/>
    </row>
    <row r="5" spans="2:9">
      <c r="B5" s="6"/>
    </row>
    <row r="6" spans="2:9" ht="20.399999999999999">
      <c r="B6" s="17"/>
      <c r="C6" s="28" t="s">
        <v>57</v>
      </c>
      <c r="D6" s="28" t="s">
        <v>58</v>
      </c>
    </row>
    <row r="7" spans="2:9">
      <c r="B7" s="18"/>
      <c r="C7" s="72" t="s">
        <v>59</v>
      </c>
      <c r="D7" s="72"/>
    </row>
    <row r="8" spans="2:9">
      <c r="B8" s="18">
        <v>2000</v>
      </c>
      <c r="C8" s="19">
        <v>9.23</v>
      </c>
      <c r="D8" s="19">
        <v>1.35</v>
      </c>
      <c r="F8" s="64"/>
      <c r="G8" s="64"/>
    </row>
    <row r="9" spans="2:9">
      <c r="B9" s="18">
        <v>2001</v>
      </c>
      <c r="C9" s="19">
        <v>8.89</v>
      </c>
      <c r="D9" s="19">
        <v>1.38</v>
      </c>
      <c r="F9" s="64"/>
      <c r="G9" s="64"/>
    </row>
    <row r="10" spans="2:9">
      <c r="B10" s="18">
        <v>2002</v>
      </c>
      <c r="C10" s="19">
        <v>8.89</v>
      </c>
      <c r="D10" s="19">
        <v>1.38</v>
      </c>
      <c r="F10" s="64"/>
      <c r="G10" s="64"/>
    </row>
    <row r="11" spans="2:9">
      <c r="B11" s="18">
        <v>2003</v>
      </c>
      <c r="C11" s="19">
        <v>9.48</v>
      </c>
      <c r="D11" s="19">
        <v>1.28</v>
      </c>
      <c r="F11" s="64"/>
      <c r="G11" s="64"/>
    </row>
    <row r="12" spans="2:9">
      <c r="B12" s="18">
        <v>2004</v>
      </c>
      <c r="C12" s="19">
        <v>9.5</v>
      </c>
      <c r="D12" s="19">
        <v>1.08</v>
      </c>
      <c r="F12" s="64"/>
      <c r="G12" s="64"/>
    </row>
    <row r="13" spans="2:9">
      <c r="B13" s="18">
        <v>2005</v>
      </c>
      <c r="C13" s="19">
        <v>9.09</v>
      </c>
      <c r="D13" s="19">
        <v>0.88</v>
      </c>
      <c r="F13" s="64"/>
      <c r="G13" s="64"/>
    </row>
    <row r="14" spans="2:9">
      <c r="B14" s="18">
        <v>2006</v>
      </c>
      <c r="C14" s="19">
        <v>9.27</v>
      </c>
      <c r="D14" s="19">
        <v>0.8</v>
      </c>
      <c r="F14" s="64"/>
      <c r="G14" s="64"/>
    </row>
    <row r="15" spans="2:9">
      <c r="B15" s="18">
        <v>2007</v>
      </c>
      <c r="C15" s="19">
        <v>8.8800000000000008</v>
      </c>
      <c r="D15" s="19">
        <v>0.8</v>
      </c>
      <c r="F15" s="64"/>
      <c r="G15" s="64"/>
    </row>
    <row r="16" spans="2:9">
      <c r="B16" s="18">
        <v>2008</v>
      </c>
      <c r="C16" s="19">
        <v>8.75</v>
      </c>
      <c r="D16" s="19">
        <v>0.73</v>
      </c>
      <c r="F16" s="64"/>
      <c r="G16" s="64"/>
    </row>
    <row r="17" spans="2:7">
      <c r="B17" s="18">
        <v>2009</v>
      </c>
      <c r="C17" s="19">
        <v>8.65</v>
      </c>
      <c r="D17" s="19">
        <v>0.63</v>
      </c>
      <c r="F17" s="64"/>
      <c r="G17" s="64"/>
    </row>
    <row r="18" spans="2:7">
      <c r="B18" s="18">
        <v>2010</v>
      </c>
      <c r="C18" s="19">
        <v>8.42</v>
      </c>
      <c r="D18" s="19">
        <v>0.78</v>
      </c>
      <c r="F18" s="64"/>
      <c r="G18" s="64"/>
    </row>
    <row r="19" spans="2:7">
      <c r="B19" s="18">
        <v>2011</v>
      </c>
      <c r="C19" s="19">
        <v>7.58</v>
      </c>
      <c r="D19" s="19">
        <v>0.8</v>
      </c>
      <c r="F19" s="64"/>
      <c r="G19" s="64"/>
    </row>
    <row r="20" spans="2:7">
      <c r="B20" s="18">
        <v>2012</v>
      </c>
      <c r="C20" s="19">
        <v>7.42</v>
      </c>
      <c r="D20" s="19">
        <v>0.83</v>
      </c>
      <c r="F20" s="64"/>
      <c r="G20" s="64"/>
    </row>
    <row r="21" spans="2:7">
      <c r="B21" s="18">
        <v>2013</v>
      </c>
      <c r="C21" s="19">
        <v>7.47</v>
      </c>
      <c r="D21" s="19">
        <v>0.83</v>
      </c>
      <c r="F21" s="64"/>
      <c r="G21" s="64"/>
    </row>
    <row r="22" spans="2:7">
      <c r="B22" s="18">
        <v>2014</v>
      </c>
      <c r="C22" s="19">
        <v>6.2</v>
      </c>
      <c r="D22" s="19">
        <v>0.68</v>
      </c>
      <c r="F22" s="64"/>
      <c r="G22" s="64"/>
    </row>
    <row r="23" spans="2:7">
      <c r="B23" s="18">
        <v>2015</v>
      </c>
      <c r="C23" s="19">
        <v>6.31</v>
      </c>
      <c r="D23" s="19">
        <v>0.6</v>
      </c>
      <c r="F23" s="64"/>
      <c r="G23" s="64"/>
    </row>
    <row r="24" spans="2:7">
      <c r="B24" s="18">
        <v>2016</v>
      </c>
      <c r="C24" s="19">
        <v>6.3</v>
      </c>
      <c r="D24" s="19">
        <v>0.5</v>
      </c>
      <c r="F24" s="64"/>
      <c r="G24" s="64"/>
    </row>
    <row r="25" spans="2:7">
      <c r="B25" s="18">
        <v>2017</v>
      </c>
      <c r="C25" s="19">
        <v>6.62</v>
      </c>
      <c r="D25" s="19">
        <v>0.5</v>
      </c>
      <c r="F25" s="64"/>
      <c r="G25" s="64"/>
    </row>
    <row r="26" spans="2:7">
      <c r="B26" s="18">
        <v>2018</v>
      </c>
      <c r="C26" s="19">
        <v>5.69</v>
      </c>
      <c r="D26" s="19">
        <v>0.45</v>
      </c>
      <c r="F26" s="64"/>
      <c r="G26" s="64"/>
    </row>
    <row r="27" spans="2:7">
      <c r="B27" s="18">
        <v>2019</v>
      </c>
      <c r="C27" s="19">
        <v>5.98</v>
      </c>
      <c r="D27" s="19">
        <v>0.45</v>
      </c>
      <c r="F27" s="64"/>
      <c r="G27" s="64"/>
    </row>
    <row r="28" spans="2:7">
      <c r="B28" s="18">
        <v>2020</v>
      </c>
      <c r="C28" s="19">
        <v>5.33</v>
      </c>
      <c r="D28" s="19">
        <v>0.33</v>
      </c>
      <c r="F28" s="64"/>
      <c r="G28" s="64"/>
    </row>
    <row r="29" spans="2:7">
      <c r="B29" s="18">
        <v>2021</v>
      </c>
      <c r="C29" s="19">
        <v>5.3</v>
      </c>
      <c r="D29" s="19">
        <v>0.5</v>
      </c>
      <c r="F29" s="64"/>
      <c r="G29" s="64"/>
    </row>
    <row r="30" spans="2:7">
      <c r="B30" s="18">
        <v>2022</v>
      </c>
      <c r="C30" s="19">
        <v>4.4400000000000004</v>
      </c>
      <c r="D30" s="19">
        <v>1</v>
      </c>
      <c r="F30" s="64"/>
      <c r="G30" s="64"/>
    </row>
    <row r="31" spans="2:7">
      <c r="B31" s="21">
        <v>2023</v>
      </c>
      <c r="C31" s="22">
        <v>4.17</v>
      </c>
      <c r="D31" s="22">
        <v>1</v>
      </c>
      <c r="F31" s="64"/>
      <c r="G31" s="64"/>
    </row>
    <row r="32" spans="2:7">
      <c r="B32" s="25" t="s">
        <v>60</v>
      </c>
    </row>
    <row r="83" ht="19.95" customHeight="1"/>
  </sheetData>
  <mergeCells count="1">
    <mergeCell ref="C7:D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B663-B46B-49A6-A9AB-7818D25D6750}">
  <dimension ref="B2:I81"/>
  <sheetViews>
    <sheetView workbookViewId="0"/>
  </sheetViews>
  <sheetFormatPr defaultColWidth="8.88671875" defaultRowHeight="14.4"/>
  <cols>
    <col min="1" max="1" width="8.88671875" style="1"/>
    <col min="2" max="2" width="6.44140625" style="1" customWidth="1"/>
    <col min="3" max="3" width="16.5546875" style="1" customWidth="1"/>
    <col min="4" max="4" width="14.88671875" style="1" customWidth="1"/>
    <col min="5" max="9" width="12.6640625" style="1" customWidth="1"/>
    <col min="10" max="16384" width="8.88671875" style="1"/>
  </cols>
  <sheetData>
    <row r="2" spans="2:9" ht="31.2" customHeight="1">
      <c r="B2" s="3"/>
    </row>
    <row r="3" spans="2:9" ht="31.2" customHeight="1">
      <c r="B3" s="24" t="s">
        <v>15</v>
      </c>
    </row>
    <row r="4" spans="2:9" ht="31.2" customHeight="1" thickBot="1">
      <c r="B4" s="10" t="s">
        <v>16</v>
      </c>
      <c r="C4" s="14"/>
      <c r="D4" s="14"/>
      <c r="E4" s="14"/>
      <c r="F4" s="14"/>
      <c r="G4" s="9"/>
      <c r="H4" s="9"/>
      <c r="I4" s="9"/>
    </row>
    <row r="5" spans="2:9">
      <c r="B5" s="6"/>
    </row>
    <row r="6" spans="2:9">
      <c r="B6" s="17"/>
      <c r="C6" s="28" t="s">
        <v>61</v>
      </c>
      <c r="D6" s="28" t="s">
        <v>62</v>
      </c>
      <c r="E6" s="47"/>
      <c r="F6" s="47"/>
    </row>
    <row r="7" spans="2:9">
      <c r="B7" s="49"/>
      <c r="C7" s="72" t="s">
        <v>53</v>
      </c>
      <c r="D7" s="72"/>
      <c r="E7" s="47"/>
      <c r="F7" s="47"/>
    </row>
    <row r="8" spans="2:9">
      <c r="B8" s="18">
        <v>2018</v>
      </c>
      <c r="C8" s="20">
        <v>7.04</v>
      </c>
      <c r="D8" s="20">
        <v>0</v>
      </c>
      <c r="E8" s="48"/>
      <c r="F8" s="67"/>
      <c r="G8" s="67"/>
    </row>
    <row r="9" spans="2:9">
      <c r="B9" s="18">
        <v>2019</v>
      </c>
      <c r="C9" s="20">
        <v>7.86</v>
      </c>
      <c r="D9" s="20">
        <v>0</v>
      </c>
      <c r="E9" s="48"/>
      <c r="F9" s="67"/>
      <c r="G9" s="67"/>
    </row>
    <row r="10" spans="2:9">
      <c r="B10" s="18">
        <v>2020</v>
      </c>
      <c r="C10" s="20">
        <v>8.81</v>
      </c>
      <c r="D10" s="20">
        <v>0</v>
      </c>
      <c r="E10" s="48"/>
      <c r="F10" s="67"/>
      <c r="G10" s="67"/>
    </row>
    <row r="11" spans="2:9">
      <c r="B11" s="18">
        <v>2021</v>
      </c>
      <c r="C11" s="20">
        <v>8.73</v>
      </c>
      <c r="D11" s="20">
        <v>0</v>
      </c>
      <c r="E11" s="48"/>
      <c r="F11" s="67"/>
      <c r="G11" s="67"/>
    </row>
    <row r="12" spans="2:9">
      <c r="B12" s="18">
        <v>2022</v>
      </c>
      <c r="C12" s="20">
        <v>7.33</v>
      </c>
      <c r="D12" s="20">
        <v>0.11</v>
      </c>
      <c r="E12" s="48"/>
      <c r="F12" s="67"/>
      <c r="G12" s="67"/>
    </row>
    <row r="13" spans="2:9">
      <c r="B13" s="21">
        <v>2023</v>
      </c>
      <c r="C13" s="23">
        <v>7.68</v>
      </c>
      <c r="D13" s="23">
        <v>0.38</v>
      </c>
      <c r="E13" s="48"/>
      <c r="F13" s="67"/>
      <c r="G13" s="67"/>
    </row>
    <row r="14" spans="2:9">
      <c r="B14" s="25" t="s">
        <v>63</v>
      </c>
    </row>
    <row r="81" ht="19.95" customHeight="1"/>
  </sheetData>
  <mergeCells count="1">
    <mergeCell ref="C7:D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8BAB-70ED-475B-902F-31CE3C8FFA8A}">
  <dimension ref="B2:L89"/>
  <sheetViews>
    <sheetView workbookViewId="0"/>
  </sheetViews>
  <sheetFormatPr defaultColWidth="8.88671875" defaultRowHeight="14.4"/>
  <cols>
    <col min="1" max="1" width="8.88671875" style="1"/>
    <col min="2" max="2" width="7.88671875" style="1" customWidth="1"/>
    <col min="3" max="3" width="8.33203125" style="1" customWidth="1"/>
    <col min="4" max="4" width="8.88671875" style="1" customWidth="1"/>
    <col min="5" max="5" width="10.33203125" style="1" customWidth="1"/>
    <col min="6" max="6" width="8.88671875" style="1" customWidth="1"/>
    <col min="7" max="8" width="12.6640625" style="1" customWidth="1"/>
    <col min="9" max="16384" width="8.88671875" style="1"/>
  </cols>
  <sheetData>
    <row r="2" spans="2:12" ht="31.2" customHeight="1">
      <c r="B2" s="3"/>
    </row>
    <row r="3" spans="2:12" ht="31.2" customHeight="1">
      <c r="B3" s="24" t="s">
        <v>17</v>
      </c>
    </row>
    <row r="4" spans="2:12" ht="31.2" customHeight="1" thickBot="1">
      <c r="B4" s="10" t="s">
        <v>18</v>
      </c>
      <c r="C4" s="14"/>
      <c r="D4" s="14"/>
      <c r="E4" s="14"/>
      <c r="F4" s="14"/>
      <c r="G4" s="14"/>
      <c r="H4" s="14"/>
    </row>
    <row r="5" spans="2:12">
      <c r="B5" s="6"/>
    </row>
    <row r="6" spans="2:12">
      <c r="B6" s="17"/>
      <c r="C6" s="27" t="s">
        <v>64</v>
      </c>
      <c r="D6" s="27" t="s">
        <v>65</v>
      </c>
      <c r="E6" s="27" t="s">
        <v>66</v>
      </c>
      <c r="F6" s="27" t="s">
        <v>67</v>
      </c>
    </row>
    <row r="7" spans="2:12">
      <c r="B7" s="52"/>
      <c r="C7" s="72" t="s">
        <v>98</v>
      </c>
      <c r="D7" s="72"/>
      <c r="E7" s="72"/>
      <c r="F7" s="72"/>
    </row>
    <row r="8" spans="2:12">
      <c r="B8" s="18" t="s">
        <v>68</v>
      </c>
      <c r="C8" s="50">
        <v>3.9</v>
      </c>
      <c r="D8" s="50">
        <v>9</v>
      </c>
      <c r="E8" s="50">
        <v>5.0999999999999996</v>
      </c>
      <c r="F8" s="50">
        <v>3.6</v>
      </c>
      <c r="H8" s="68"/>
      <c r="I8" s="68"/>
      <c r="J8" s="68"/>
      <c r="K8" s="68"/>
      <c r="L8" s="68"/>
    </row>
    <row r="9" spans="2:12">
      <c r="B9" s="18" t="s">
        <v>69</v>
      </c>
      <c r="C9" s="50">
        <v>5.3</v>
      </c>
      <c r="D9" s="50">
        <v>7.7</v>
      </c>
      <c r="E9" s="50">
        <v>8.5</v>
      </c>
      <c r="F9" s="50">
        <v>4.9000000000000004</v>
      </c>
      <c r="H9" s="68"/>
      <c r="I9" s="68"/>
      <c r="J9" s="68"/>
      <c r="K9" s="68"/>
      <c r="L9" s="68"/>
    </row>
    <row r="10" spans="2:12">
      <c r="B10" s="18" t="s">
        <v>70</v>
      </c>
      <c r="C10" s="50">
        <v>4.7</v>
      </c>
      <c r="D10" s="50">
        <v>12.3</v>
      </c>
      <c r="E10" s="50">
        <v>8.1</v>
      </c>
      <c r="F10" s="50">
        <v>6</v>
      </c>
      <c r="H10" s="68"/>
      <c r="I10" s="68"/>
      <c r="J10" s="68"/>
      <c r="K10" s="68"/>
      <c r="L10" s="68"/>
    </row>
    <row r="11" spans="2:12">
      <c r="B11" s="18" t="s">
        <v>71</v>
      </c>
      <c r="C11" s="50">
        <v>6</v>
      </c>
      <c r="D11" s="50">
        <v>15.5</v>
      </c>
      <c r="E11" s="50">
        <v>4.8</v>
      </c>
      <c r="F11" s="50">
        <v>5.5</v>
      </c>
      <c r="H11" s="68"/>
      <c r="I11" s="68"/>
      <c r="J11" s="68"/>
      <c r="K11" s="68"/>
      <c r="L11" s="68"/>
    </row>
    <row r="12" spans="2:12">
      <c r="B12" s="18" t="s">
        <v>72</v>
      </c>
      <c r="C12" s="50">
        <v>6.8</v>
      </c>
      <c r="D12" s="50">
        <v>7.9</v>
      </c>
      <c r="E12" s="50">
        <v>10.8</v>
      </c>
      <c r="F12" s="50">
        <v>6.4</v>
      </c>
      <c r="H12" s="68"/>
      <c r="I12" s="68"/>
      <c r="J12" s="68"/>
      <c r="K12" s="68"/>
      <c r="L12" s="68"/>
    </row>
    <row r="13" spans="2:12">
      <c r="B13" s="18" t="s">
        <v>73</v>
      </c>
      <c r="C13" s="50">
        <v>8.3000000000000007</v>
      </c>
      <c r="D13" s="50">
        <v>8.1999999999999993</v>
      </c>
      <c r="E13" s="50">
        <v>11.2</v>
      </c>
      <c r="F13" s="50">
        <v>5.3</v>
      </c>
      <c r="H13" s="68"/>
      <c r="I13" s="68"/>
      <c r="J13" s="68"/>
      <c r="K13" s="68"/>
      <c r="L13" s="68"/>
    </row>
    <row r="14" spans="2:12">
      <c r="B14" s="18" t="s">
        <v>74</v>
      </c>
      <c r="C14" s="50">
        <v>7.3</v>
      </c>
      <c r="D14" s="50">
        <v>11.9</v>
      </c>
      <c r="E14" s="50">
        <v>8.3000000000000007</v>
      </c>
      <c r="F14" s="50">
        <v>5.8</v>
      </c>
      <c r="H14" s="68"/>
      <c r="I14" s="68"/>
      <c r="J14" s="68"/>
      <c r="K14" s="68"/>
      <c r="L14" s="68"/>
    </row>
    <row r="15" spans="2:12">
      <c r="B15" s="18" t="s">
        <v>75</v>
      </c>
      <c r="C15" s="50">
        <v>7</v>
      </c>
      <c r="D15" s="50">
        <v>12.9</v>
      </c>
      <c r="E15" s="50">
        <v>8.1999999999999993</v>
      </c>
      <c r="F15" s="50">
        <v>6.2</v>
      </c>
      <c r="H15" s="68"/>
      <c r="I15" s="68"/>
      <c r="J15" s="68"/>
      <c r="K15" s="68"/>
      <c r="L15" s="68"/>
    </row>
    <row r="16" spans="2:12">
      <c r="B16" s="18" t="s">
        <v>76</v>
      </c>
      <c r="C16" s="50">
        <v>8.1</v>
      </c>
      <c r="D16" s="50">
        <v>12.6</v>
      </c>
      <c r="E16" s="50">
        <v>7.9</v>
      </c>
      <c r="F16" s="50">
        <v>5.7</v>
      </c>
      <c r="H16" s="68"/>
      <c r="I16" s="68"/>
      <c r="J16" s="68"/>
      <c r="K16" s="68"/>
      <c r="L16" s="68"/>
    </row>
    <row r="17" spans="2:12">
      <c r="B17" s="18" t="s">
        <v>77</v>
      </c>
      <c r="C17" s="50">
        <v>10.5</v>
      </c>
      <c r="D17" s="50">
        <v>14.9</v>
      </c>
      <c r="E17" s="50">
        <v>4.2</v>
      </c>
      <c r="F17" s="50">
        <v>5.6</v>
      </c>
      <c r="H17" s="68"/>
      <c r="I17" s="68"/>
      <c r="J17" s="68"/>
      <c r="K17" s="68"/>
      <c r="L17" s="68"/>
    </row>
    <row r="18" spans="2:12">
      <c r="B18" s="18" t="s">
        <v>78</v>
      </c>
      <c r="C18" s="50">
        <v>7.8</v>
      </c>
      <c r="D18" s="50">
        <v>3.7</v>
      </c>
      <c r="E18" s="50">
        <v>18.600000000000001</v>
      </c>
      <c r="F18" s="50">
        <v>6.3</v>
      </c>
      <c r="H18" s="68"/>
      <c r="I18" s="68"/>
      <c r="J18" s="68"/>
      <c r="K18" s="68"/>
      <c r="L18" s="68"/>
    </row>
    <row r="19" spans="2:12">
      <c r="B19" s="18" t="s">
        <v>79</v>
      </c>
      <c r="C19" s="50">
        <v>8.6999999999999993</v>
      </c>
      <c r="D19" s="50">
        <v>16.8</v>
      </c>
      <c r="E19" s="50">
        <v>4.4000000000000004</v>
      </c>
      <c r="F19" s="50">
        <v>6.9</v>
      </c>
      <c r="H19" s="68"/>
      <c r="I19" s="68"/>
      <c r="J19" s="68"/>
      <c r="K19" s="68"/>
      <c r="L19" s="68"/>
    </row>
    <row r="20" spans="2:12">
      <c r="B20" s="18" t="s">
        <v>80</v>
      </c>
      <c r="C20" s="50">
        <v>5.3</v>
      </c>
      <c r="D20" s="50">
        <v>14.4</v>
      </c>
      <c r="E20" s="50">
        <v>11.1</v>
      </c>
      <c r="F20" s="50">
        <v>6.2</v>
      </c>
      <c r="H20" s="68"/>
      <c r="I20" s="68"/>
      <c r="J20" s="68"/>
      <c r="K20" s="68"/>
      <c r="L20" s="68"/>
    </row>
    <row r="21" spans="2:12">
      <c r="B21" s="18" t="s">
        <v>81</v>
      </c>
      <c r="C21" s="50">
        <v>11.5</v>
      </c>
      <c r="D21" s="50">
        <v>3</v>
      </c>
      <c r="E21" s="50">
        <v>18.2</v>
      </c>
      <c r="F21" s="50">
        <v>5.2</v>
      </c>
      <c r="H21" s="68"/>
      <c r="I21" s="68"/>
      <c r="J21" s="68"/>
      <c r="K21" s="68"/>
      <c r="L21" s="68"/>
    </row>
    <row r="22" spans="2:12">
      <c r="B22" s="18" t="s">
        <v>82</v>
      </c>
      <c r="C22" s="50">
        <v>8.6</v>
      </c>
      <c r="D22" s="50">
        <v>4.2</v>
      </c>
      <c r="E22" s="50">
        <v>19.399999999999999</v>
      </c>
      <c r="F22" s="50">
        <v>7.1</v>
      </c>
      <c r="H22" s="68"/>
      <c r="I22" s="68"/>
      <c r="J22" s="68"/>
      <c r="K22" s="68"/>
      <c r="L22" s="68"/>
    </row>
    <row r="23" spans="2:12">
      <c r="B23" s="18" t="s">
        <v>83</v>
      </c>
      <c r="C23" s="50">
        <v>11.3</v>
      </c>
      <c r="D23" s="50">
        <v>10.4</v>
      </c>
      <c r="E23" s="50">
        <v>9.5</v>
      </c>
      <c r="F23" s="50">
        <v>8.4</v>
      </c>
      <c r="H23" s="68"/>
      <c r="I23" s="68"/>
      <c r="J23" s="68"/>
      <c r="K23" s="68"/>
      <c r="L23" s="68"/>
    </row>
    <row r="24" spans="2:12">
      <c r="B24" s="18" t="s">
        <v>84</v>
      </c>
      <c r="C24" s="50">
        <v>8.9</v>
      </c>
      <c r="D24" s="50">
        <v>16</v>
      </c>
      <c r="E24" s="50">
        <v>9.5</v>
      </c>
      <c r="F24" s="50">
        <v>6.2</v>
      </c>
      <c r="H24" s="68"/>
      <c r="I24" s="68"/>
      <c r="J24" s="68"/>
      <c r="K24" s="68"/>
      <c r="L24" s="68"/>
    </row>
    <row r="25" spans="2:12">
      <c r="B25" s="18" t="s">
        <v>85</v>
      </c>
      <c r="C25" s="50">
        <v>9.6999999999999993</v>
      </c>
      <c r="D25" s="50">
        <v>12</v>
      </c>
      <c r="E25" s="50">
        <v>12.4</v>
      </c>
      <c r="F25" s="50">
        <v>7.1</v>
      </c>
      <c r="H25" s="68"/>
      <c r="I25" s="68"/>
      <c r="J25" s="68"/>
      <c r="K25" s="68"/>
      <c r="L25" s="68"/>
    </row>
    <row r="26" spans="2:12">
      <c r="B26" s="18" t="s">
        <v>86</v>
      </c>
      <c r="C26" s="50">
        <v>10.5</v>
      </c>
      <c r="D26" s="50">
        <v>11.4</v>
      </c>
      <c r="E26" s="50">
        <v>14</v>
      </c>
      <c r="F26" s="50">
        <v>7.2</v>
      </c>
      <c r="H26" s="68"/>
      <c r="I26" s="68"/>
      <c r="J26" s="68"/>
      <c r="K26" s="68"/>
      <c r="L26" s="68"/>
    </row>
    <row r="27" spans="2:12">
      <c r="B27" s="18" t="s">
        <v>87</v>
      </c>
      <c r="C27" s="50">
        <v>9.9</v>
      </c>
      <c r="D27" s="50">
        <v>24.4</v>
      </c>
      <c r="E27" s="50">
        <v>0.4</v>
      </c>
      <c r="F27" s="50">
        <v>8.6999999999999993</v>
      </c>
      <c r="H27" s="68"/>
      <c r="I27" s="68"/>
      <c r="J27" s="68"/>
      <c r="K27" s="68"/>
      <c r="L27" s="68"/>
    </row>
    <row r="28" spans="2:12">
      <c r="B28" s="18" t="s">
        <v>88</v>
      </c>
      <c r="C28" s="50">
        <v>9.1</v>
      </c>
      <c r="D28" s="50">
        <v>15.8</v>
      </c>
      <c r="E28" s="50">
        <v>12</v>
      </c>
      <c r="F28" s="50">
        <v>8</v>
      </c>
      <c r="H28" s="68"/>
      <c r="I28" s="68"/>
      <c r="J28" s="68"/>
      <c r="K28" s="68"/>
      <c r="L28" s="68"/>
    </row>
    <row r="29" spans="2:12">
      <c r="B29" s="18" t="s">
        <v>89</v>
      </c>
      <c r="C29" s="50">
        <v>17</v>
      </c>
      <c r="D29" s="50">
        <v>16.600000000000001</v>
      </c>
      <c r="E29" s="50">
        <v>10.4</v>
      </c>
      <c r="F29" s="50">
        <v>8.4</v>
      </c>
      <c r="H29" s="68"/>
      <c r="I29" s="68"/>
      <c r="J29" s="68"/>
      <c r="K29" s="68"/>
      <c r="L29" s="68"/>
    </row>
    <row r="30" spans="2:12">
      <c r="B30" s="18" t="s">
        <v>90</v>
      </c>
      <c r="C30" s="50">
        <v>9.5</v>
      </c>
      <c r="D30" s="50">
        <v>17</v>
      </c>
      <c r="E30" s="50">
        <v>21.6</v>
      </c>
      <c r="F30" s="50">
        <v>10.1</v>
      </c>
      <c r="H30" s="68"/>
      <c r="I30" s="68"/>
      <c r="J30" s="68"/>
      <c r="K30" s="68"/>
      <c r="L30" s="68"/>
    </row>
    <row r="31" spans="2:12">
      <c r="B31" s="18" t="s">
        <v>91</v>
      </c>
      <c r="C31" s="50">
        <v>8.6999999999999993</v>
      </c>
      <c r="D31" s="50">
        <v>38.799999999999997</v>
      </c>
      <c r="E31" s="50">
        <v>0.6</v>
      </c>
      <c r="F31" s="50">
        <v>12</v>
      </c>
      <c r="G31" s="16"/>
      <c r="H31" s="68"/>
      <c r="I31" s="68"/>
      <c r="J31" s="68"/>
      <c r="K31" s="68"/>
      <c r="L31" s="68"/>
    </row>
    <row r="32" spans="2:12">
      <c r="B32" s="18" t="s">
        <v>92</v>
      </c>
      <c r="C32" s="50">
        <v>7.4</v>
      </c>
      <c r="D32" s="50">
        <v>40.4</v>
      </c>
      <c r="E32" s="50">
        <v>3.1</v>
      </c>
      <c r="F32" s="50">
        <v>10.7</v>
      </c>
      <c r="H32" s="68"/>
      <c r="I32" s="68"/>
      <c r="J32" s="68"/>
      <c r="K32" s="68"/>
      <c r="L32" s="68"/>
    </row>
    <row r="33" spans="2:12">
      <c r="B33" s="18" t="s">
        <v>93</v>
      </c>
      <c r="C33" s="50">
        <v>7.2</v>
      </c>
      <c r="D33" s="50">
        <v>14.1</v>
      </c>
      <c r="E33" s="50">
        <v>38.700000000000003</v>
      </c>
      <c r="F33" s="50">
        <v>14.4</v>
      </c>
      <c r="H33" s="68"/>
      <c r="I33" s="68"/>
      <c r="J33" s="68"/>
      <c r="K33" s="68"/>
      <c r="L33" s="68"/>
    </row>
    <row r="34" spans="2:12">
      <c r="B34" s="18" t="s">
        <v>94</v>
      </c>
      <c r="C34" s="50">
        <v>13</v>
      </c>
      <c r="D34" s="50">
        <v>10.199999999999999</v>
      </c>
      <c r="E34" s="50">
        <v>44.9</v>
      </c>
      <c r="F34" s="50">
        <v>13.6</v>
      </c>
      <c r="H34" s="68"/>
      <c r="I34" s="68"/>
      <c r="J34" s="68"/>
      <c r="K34" s="68"/>
      <c r="L34" s="68"/>
    </row>
    <row r="35" spans="2:12">
      <c r="B35" s="18" t="s">
        <v>95</v>
      </c>
      <c r="C35" s="50">
        <v>12.6</v>
      </c>
      <c r="D35" s="50">
        <v>54.3</v>
      </c>
      <c r="E35" s="50">
        <v>16.5</v>
      </c>
      <c r="F35" s="50">
        <v>16.7</v>
      </c>
      <c r="H35" s="68"/>
      <c r="I35" s="68"/>
      <c r="J35" s="68"/>
      <c r="K35" s="68"/>
      <c r="L35" s="68"/>
    </row>
    <row r="36" spans="2:12">
      <c r="B36" s="18" t="s">
        <v>96</v>
      </c>
      <c r="C36" s="50">
        <v>47</v>
      </c>
      <c r="D36" s="50">
        <v>39.6</v>
      </c>
      <c r="E36" s="50">
        <v>0</v>
      </c>
      <c r="F36" s="50">
        <v>21.6</v>
      </c>
      <c r="H36" s="68"/>
      <c r="I36" s="68"/>
      <c r="J36" s="68"/>
      <c r="K36" s="68"/>
      <c r="L36" s="68"/>
    </row>
    <row r="37" spans="2:12">
      <c r="B37" s="21" t="s">
        <v>97</v>
      </c>
      <c r="C37" s="51">
        <v>22.5</v>
      </c>
      <c r="D37" s="51">
        <v>60</v>
      </c>
      <c r="E37" s="51">
        <v>9.9</v>
      </c>
      <c r="F37" s="51">
        <v>21.3</v>
      </c>
      <c r="H37" s="68"/>
      <c r="I37" s="68"/>
      <c r="J37" s="68"/>
      <c r="K37" s="68"/>
      <c r="L37" s="68"/>
    </row>
    <row r="38" spans="2:12">
      <c r="B38" s="25" t="s">
        <v>99</v>
      </c>
    </row>
    <row r="89" ht="19.95" customHeight="1"/>
  </sheetData>
  <mergeCells count="1">
    <mergeCell ref="C7:F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419a3d-8a0a-449d-b3e4-a6c2496322d3">
      <Terms xmlns="http://schemas.microsoft.com/office/infopath/2007/PartnerControls"/>
    </lcf76f155ced4ddcb4097134ff3c332f>
    <TaxCatchAll xmlns="63a164fc-4b41-46d0-88ed-46d68bf95d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AEA7BE5E0F2C438FD69A7C659DD0D9" ma:contentTypeVersion="15" ma:contentTypeDescription="Opret et nyt dokument." ma:contentTypeScope="" ma:versionID="9ee05a3ef4973f50fda65bfb5d9404de">
  <xsd:schema xmlns:xsd="http://www.w3.org/2001/XMLSchema" xmlns:xs="http://www.w3.org/2001/XMLSchema" xmlns:p="http://schemas.microsoft.com/office/2006/metadata/properties" xmlns:ns2="f4419a3d-8a0a-449d-b3e4-a6c2496322d3" xmlns:ns3="63a164fc-4b41-46d0-88ed-46d68bf95d24" targetNamespace="http://schemas.microsoft.com/office/2006/metadata/properties" ma:root="true" ma:fieldsID="e4e20d604ee2750b3cc1bffaeb3c72f2" ns2:_="" ns3:_="">
    <xsd:import namespace="f4419a3d-8a0a-449d-b3e4-a6c2496322d3"/>
    <xsd:import namespace="63a164fc-4b41-46d0-88ed-46d68bf95d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19a3d-8a0a-449d-b3e4-a6c249632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164fc-4b41-46d0-88ed-46d68bf95d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7b080bc-a602-4af9-9be6-25494fdc455d}" ma:internalName="TaxCatchAll" ma:showField="CatchAllData" ma:web="63a164fc-4b41-46d0-88ed-46d68bf95d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6F1AC8-1D6F-426D-979E-BFDB18ACB028}">
  <ds:schemaRefs>
    <ds:schemaRef ds:uri="http://schemas.microsoft.com/office/2006/documentManagement/types"/>
    <ds:schemaRef ds:uri="4c0f29de-5687-411f-983f-c550e55486c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aaccab1d-042f-4cd8-a2e6-f8544617abf5"/>
    <ds:schemaRef ds:uri="http://www.w3.org/XML/1998/namespace"/>
    <ds:schemaRef ds:uri="http://purl.org/dc/dcmitype/"/>
    <ds:schemaRef ds:uri="f4419a3d-8a0a-449d-b3e4-a6c2496322d3"/>
    <ds:schemaRef ds:uri="63a164fc-4b41-46d0-88ed-46d68bf95d24"/>
  </ds:schemaRefs>
</ds:datastoreItem>
</file>

<file path=customXml/itemProps2.xml><?xml version="1.0" encoding="utf-8"?>
<ds:datastoreItem xmlns:ds="http://schemas.openxmlformats.org/officeDocument/2006/customXml" ds:itemID="{A46CAC35-6C6F-4561-89E1-00EC9DCF71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2C80A2-A66E-45BB-AF8B-0A24B746F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419a3d-8a0a-449d-b3e4-a6c2496322d3"/>
    <ds:schemaRef ds:uri="63a164fc-4b41-46d0-88ed-46d68bf95d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52</vt:i4>
      </vt:variant>
    </vt:vector>
  </HeadingPairs>
  <TitlesOfParts>
    <vt:vector size="67" baseType="lpstr">
      <vt:lpstr>Forside</vt:lpstr>
      <vt:lpstr>Figur 3.1</vt:lpstr>
      <vt:lpstr>Figur 3.2</vt:lpstr>
      <vt:lpstr>Figur 3.3</vt:lpstr>
      <vt:lpstr>Figur 3.4</vt:lpstr>
      <vt:lpstr>Figur 3.5</vt:lpstr>
      <vt:lpstr>Figur 3.6</vt:lpstr>
      <vt:lpstr>Figur 3.7</vt:lpstr>
      <vt:lpstr>Figur 3.8</vt:lpstr>
      <vt:lpstr>Figur 3.9</vt:lpstr>
      <vt:lpstr>Figur 3.10</vt:lpstr>
      <vt:lpstr>Figur 3.12</vt:lpstr>
      <vt:lpstr>Figur 3A.1</vt:lpstr>
      <vt:lpstr>Figur 3A.2</vt:lpstr>
      <vt:lpstr>Figur 3A.3</vt:lpstr>
      <vt:lpstr>'Figur 3.10'!SdCt05626d8baaf14d47af7c8050f5f384c7_0</vt:lpstr>
      <vt:lpstr>'Figur 3.12'!SdCt05626d8baaf14d47af7c8050f5f384c7_0</vt:lpstr>
      <vt:lpstr>'Figur 3.2'!SdCt05626d8baaf14d47af7c8050f5f384c7_0</vt:lpstr>
      <vt:lpstr>'Figur 3.4'!SdCt05626d8baaf14d47af7c8050f5f384c7_0</vt:lpstr>
      <vt:lpstr>'Figur 3.5'!SdCt05626d8baaf14d47af7c8050f5f384c7_0</vt:lpstr>
      <vt:lpstr>'Figur 3.6'!SdCt05626d8baaf14d47af7c8050f5f384c7_0</vt:lpstr>
      <vt:lpstr>'Figur 3.7'!SdCt05626d8baaf14d47af7c8050f5f384c7_0</vt:lpstr>
      <vt:lpstr>'Figur 3.8'!SdCt05626d8baaf14d47af7c8050f5f384c7_0</vt:lpstr>
      <vt:lpstr>'Figur 3.9'!SdCt05626d8baaf14d47af7c8050f5f384c7_0</vt:lpstr>
      <vt:lpstr>'Figur 3A.2'!SdCt05626d8baaf14d47af7c8050f5f384c7_0</vt:lpstr>
      <vt:lpstr>'Figur 3A.3'!SdCt05626d8baaf14d47af7c8050f5f384c7_0</vt:lpstr>
      <vt:lpstr>'Figur 3.10'!SdCt05626d8baaf14d47af7c8050f5f384c7_1</vt:lpstr>
      <vt:lpstr>'Figur 3.12'!SdCt05626d8baaf14d47af7c8050f5f384c7_1</vt:lpstr>
      <vt:lpstr>'Figur 3.2'!SdCt05626d8baaf14d47af7c8050f5f384c7_1</vt:lpstr>
      <vt:lpstr>'Figur 3.4'!SdCt05626d8baaf14d47af7c8050f5f384c7_1</vt:lpstr>
      <vt:lpstr>'Figur 3.5'!SdCt05626d8baaf14d47af7c8050f5f384c7_1</vt:lpstr>
      <vt:lpstr>'Figur 3.6'!SdCt05626d8baaf14d47af7c8050f5f384c7_1</vt:lpstr>
      <vt:lpstr>'Figur 3.7'!SdCt05626d8baaf14d47af7c8050f5f384c7_1</vt:lpstr>
      <vt:lpstr>'Figur 3.8'!SdCt05626d8baaf14d47af7c8050f5f384c7_1</vt:lpstr>
      <vt:lpstr>'Figur 3.9'!SdCt05626d8baaf14d47af7c8050f5f384c7_1</vt:lpstr>
      <vt:lpstr>'Figur 3A.2'!SdCt05626d8baaf14d47af7c8050f5f384c7_1</vt:lpstr>
      <vt:lpstr>'Figur 3A.3'!SdCt05626d8baaf14d47af7c8050f5f384c7_1</vt:lpstr>
      <vt:lpstr>'Figur 3.10'!SdCt0f944b7152fd400d81f1be9d87c25dc1_0</vt:lpstr>
      <vt:lpstr>'Figur 3.10'!SdCt0f944b7152fd400d81f1be9d87c25dc1_1</vt:lpstr>
      <vt:lpstr>'Figur 3.5'!SdCt33c126b2732741e1b908adadc717f11a_0</vt:lpstr>
      <vt:lpstr>'Figur 3.5'!SdCt33c126b2732741e1b908adadc717f11a_1</vt:lpstr>
      <vt:lpstr>'Figur 3.5'!SdCt3d64fb4a4c0f4c58a23509010eb56212_0</vt:lpstr>
      <vt:lpstr>'Figur 3.5'!SdCt3d64fb4a4c0f4c58a23509010eb56212_1</vt:lpstr>
      <vt:lpstr>'Figur 3.12'!SdCt756424236cb448cb9e1069662074218d_0</vt:lpstr>
      <vt:lpstr>'Figur 3.9'!SdCt756424236cb448cb9e1069662074218d_0</vt:lpstr>
      <vt:lpstr>'Figur 3.12'!SdCt756424236cb448cb9e1069662074218d_1</vt:lpstr>
      <vt:lpstr>'Figur 3.9'!SdCt756424236cb448cb9e1069662074218d_1</vt:lpstr>
      <vt:lpstr>'Figur 3.7'!SdCt854f8bf498364eb4af01c3ab0d5339fa_0</vt:lpstr>
      <vt:lpstr>'Figur 3.7'!SdCt854f8bf498364eb4af01c3ab0d5339fa_1</vt:lpstr>
      <vt:lpstr>'Figur 3.3'!SdCt8f370e08c7824e69a131baef5fcfc473_0</vt:lpstr>
      <vt:lpstr>'Figur 3.3'!SdCt8f370e08c7824e69a131baef5fcfc473_1</vt:lpstr>
      <vt:lpstr>'Figur 3.2'!SdCt8fbfb3960cd645398611638ed4ded084_0</vt:lpstr>
      <vt:lpstr>'Figur 3.2'!SdCt8fbfb3960cd645398611638ed4ded084_1</vt:lpstr>
      <vt:lpstr>'Figur 3.6'!SdCtb76866ba88ae4312834867577f8b26e2_0</vt:lpstr>
      <vt:lpstr>'Figur 3.6'!SdCtb76866ba88ae4312834867577f8b26e2_1</vt:lpstr>
      <vt:lpstr>'Figur 3A.3'!SdCtb9cc154cda5e445bb769f98d0f8022c0_0</vt:lpstr>
      <vt:lpstr>'Figur 3A.3'!SdCtb9cc154cda5e445bb769f98d0f8022c0_1</vt:lpstr>
      <vt:lpstr>'Figur 3A.2'!SdCtb9d33347fc2d43f1a058e1cd0061be43_0</vt:lpstr>
      <vt:lpstr>'Figur 3A.2'!SdCtb9d33347fc2d43f1a058e1cd0061be43_1</vt:lpstr>
      <vt:lpstr>'Figur 3.1'!SdCtc1fe0fed078d46e7bff833333801dbcf_0</vt:lpstr>
      <vt:lpstr>'Figur 3.1'!SdCtc1fe0fed078d46e7bff833333801dbcf_1</vt:lpstr>
      <vt:lpstr>'Figur 3A.1'!SdCtee197b5e76d0438496237e63ae507ef0_0</vt:lpstr>
      <vt:lpstr>'Figur 3A.1'!SdCtee197b5e76d0438496237e63ae507ef0_1</vt:lpstr>
      <vt:lpstr>'Figur 3.4'!SdCtfab110ad1dbd414da3f5fe16c5a17e6e_0</vt:lpstr>
      <vt:lpstr>'Figur 3.4'!SdCtfab110ad1dbd414da3f5fe16c5a17e6e_1</vt:lpstr>
      <vt:lpstr>'Figur 3.8'!SdCtfca791baf3c64aac877aa272bd204d89_0</vt:lpstr>
      <vt:lpstr>'Figur 3.8'!SdCtfca791baf3c64aac877aa272bd204d89_1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 Christian Bendixen Aggebo</dc:creator>
  <cp:keywords/>
  <dc:description/>
  <cp:lastModifiedBy>Jens Christian Bendixen Aggebo</cp:lastModifiedBy>
  <cp:revision/>
  <dcterms:created xsi:type="dcterms:W3CDTF">2023-06-24T18:44:44Z</dcterms:created>
  <dcterms:modified xsi:type="dcterms:W3CDTF">2025-05-13T18:11:11Z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0x010100B6AEA7BE5E0F2C438FD69A7C659DD0D9</vt:lpwstr>
  </property>
  <property fmtid="{D5CDD505-2E9C-101B-9397-08002B2CF9AE}" pid="3" name="MediaServiceImageTags">
    <vt:lpwstr/>
  </property>
</Properties>
</file>